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X:\ADMINISTRATIF\MARCHÉS - Contrats - A trier\Equipements audiovisuels\CAMPUS PARIS S. GUYOT\Annexes\"/>
    </mc:Choice>
  </mc:AlternateContent>
  <xr:revisionPtr revIDLastSave="0" documentId="13_ncr:1_{58F3E7A0-DAD8-45C9-8822-D46EEBF6FDD6}" xr6:coauthVersionLast="47" xr6:coauthVersionMax="47" xr10:uidLastSave="{00000000-0000-0000-0000-000000000000}"/>
  <bookViews>
    <workbookView xWindow="-28920" yWindow="-120" windowWidth="29040" windowHeight="15720" firstSheet="1" activeTab="5" xr2:uid="{356DD6B6-CCF0-4619-988F-97E33ED71CA2}"/>
  </bookViews>
  <sheets>
    <sheet name="Salles 40p hors R+3" sheetId="6" r:id="rId1"/>
    <sheet name="Salles 40p R+3" sheetId="7" r:id="rId2"/>
    <sheet name="Salles 60p" sheetId="8" r:id="rId3"/>
    <sheet name="Salles de réunion" sheetId="9" r:id="rId4"/>
    <sheet name="Salles de travail" sheetId="10" r:id="rId5"/>
    <sheet name="Box de réunion" sheetId="15" r:id="rId6"/>
    <sheet name="Auditorium" sheetId="11" r:id="rId7"/>
    <sheet name="Locaux réseau audiovisuel" sheetId="16" r:id="rId8"/>
    <sheet name="DPGF prestations FORFAITAIRES" sheetId="4" r:id="rId9"/>
    <sheet name="Renfort humain ponctuel " sheetId="3" r:id="rId10"/>
    <sheet name="BPU Fourniture matériel" sheetId="14" r:id="rId11"/>
    <sheet name="DQE prestations PONCTUELLES" sheetId="5" r:id="rId12"/>
  </sheets>
  <definedNames>
    <definedName name="_Hlk199843609" localSheetId="6">Auditorium!#REF!</definedName>
    <definedName name="_Hlk199843609" localSheetId="5">'Box de réunion'!$B$23</definedName>
    <definedName name="_Hlk199843609" localSheetId="7">'Locaux réseau audiovisuel'!#REF!</definedName>
    <definedName name="_Hlk199843609" localSheetId="2">'Salles 60p'!$B$23</definedName>
    <definedName name="_Hlk199843609" localSheetId="3">'Salles de réunion'!$B$23</definedName>
    <definedName name="_Hlk199843609" localSheetId="4">'Salles de travail'!$B$15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" i="6" l="1"/>
  <c r="D7" i="5"/>
  <c r="H16" i="16"/>
  <c r="D2" i="5"/>
  <c r="B10" i="4"/>
  <c r="B9" i="4"/>
  <c r="B8" i="4"/>
  <c r="B7" i="4"/>
  <c r="B6" i="4"/>
  <c r="B5" i="4"/>
  <c r="B4" i="4"/>
  <c r="B11" i="4"/>
  <c r="H15" i="16"/>
  <c r="H13" i="16"/>
  <c r="H61" i="11"/>
  <c r="H59" i="11"/>
  <c r="H54" i="11"/>
  <c r="H47" i="11"/>
  <c r="H43" i="11"/>
  <c r="H34" i="11"/>
  <c r="H26" i="11"/>
  <c r="H17" i="11"/>
  <c r="H12" i="11"/>
  <c r="H7" i="11"/>
  <c r="H33" i="15"/>
  <c r="H25" i="15"/>
  <c r="H15" i="15"/>
  <c r="H24" i="6"/>
  <c r="H7" i="6"/>
  <c r="B12" i="4" l="1"/>
  <c r="H25" i="10"/>
  <c r="H33" i="8"/>
  <c r="H36" i="7"/>
  <c r="H28" i="7"/>
  <c r="H12" i="16"/>
  <c r="H11" i="16"/>
  <c r="H29" i="15"/>
  <c r="H28" i="15"/>
  <c r="H22" i="15"/>
  <c r="H7" i="15"/>
  <c r="D6" i="5"/>
  <c r="D5" i="5"/>
  <c r="D4" i="5"/>
  <c r="D3" i="5"/>
  <c r="D8" i="5" l="1"/>
  <c r="H30" i="15"/>
  <c r="H32" i="15" s="1"/>
  <c r="H24" i="10"/>
  <c r="H22" i="10"/>
  <c r="H17" i="10"/>
  <c r="H32" i="8"/>
  <c r="H31" i="6"/>
  <c r="H58" i="11"/>
  <c r="H57" i="11"/>
  <c r="H21" i="10"/>
  <c r="H20" i="10"/>
  <c r="H14" i="10"/>
  <c r="H7" i="10"/>
  <c r="H29" i="9"/>
  <c r="H28" i="9"/>
  <c r="H30" i="9" s="1"/>
  <c r="H22" i="9"/>
  <c r="H14" i="9"/>
  <c r="H7" i="9"/>
  <c r="H25" i="9" s="1"/>
  <c r="H32" i="9" s="1"/>
  <c r="H33" i="9" s="1"/>
  <c r="H29" i="8"/>
  <c r="H28" i="8"/>
  <c r="H30" i="8" s="1"/>
  <c r="H22" i="8"/>
  <c r="H14" i="8"/>
  <c r="H7" i="8"/>
  <c r="H21" i="7"/>
  <c r="H32" i="7"/>
  <c r="H31" i="7"/>
  <c r="H25" i="7"/>
  <c r="H14" i="7"/>
  <c r="H7" i="7"/>
  <c r="H28" i="6"/>
  <c r="H27" i="6"/>
  <c r="H29" i="6" s="1"/>
  <c r="H21" i="6"/>
  <c r="H14" i="6"/>
  <c r="H25" i="8" l="1"/>
  <c r="H33" i="7"/>
  <c r="H35" i="7" l="1"/>
</calcChain>
</file>

<file path=xl/sharedStrings.xml><?xml version="1.0" encoding="utf-8"?>
<sst xmlns="http://schemas.openxmlformats.org/spreadsheetml/2006/main" count="561" uniqueCount="293">
  <si>
    <t>Heures ouvrées dimanche/jours fériés 7h-21h</t>
  </si>
  <si>
    <t>Heures de nuit dimanche/jours fériés 21h-7h</t>
  </si>
  <si>
    <t xml:space="preserve">Profil </t>
  </si>
  <si>
    <t>Coût unitaire (en € HT)</t>
  </si>
  <si>
    <t>Quantité annuelle estimative</t>
  </si>
  <si>
    <t>Coût unitaire HT</t>
  </si>
  <si>
    <t>Montant annuel HT</t>
  </si>
  <si>
    <t>TOTAL</t>
  </si>
  <si>
    <t>Heures ouvrées
 lundi-samedi 
7h-21h</t>
  </si>
  <si>
    <t>Heures de nuit 
lundi-samedi
21h-7h</t>
  </si>
  <si>
    <t>DPGF_ PRESTATIONS FORFAITAIRES</t>
  </si>
  <si>
    <t>Heure d'intervention renfort technicien lundi-samedi 7h-21h</t>
  </si>
  <si>
    <t>ANNEXE 1 A L'ACTE D'ENGAGEMENT</t>
  </si>
  <si>
    <t>Libellé</t>
  </si>
  <si>
    <t>Référence</t>
  </si>
  <si>
    <t>Marque</t>
  </si>
  <si>
    <t>Qté</t>
  </si>
  <si>
    <t>Unit.</t>
  </si>
  <si>
    <t>Equipements</t>
  </si>
  <si>
    <t>u</t>
  </si>
  <si>
    <t>ens</t>
  </si>
  <si>
    <t>Installation et mise en service</t>
  </si>
  <si>
    <t xml:space="preserve">Fixation, pose, intégration, raccordement </t>
  </si>
  <si>
    <t>H</t>
  </si>
  <si>
    <t>Paramétrage, mise en service et tests</t>
  </si>
  <si>
    <t>Ecran d'affichage</t>
  </si>
  <si>
    <t>Système de visioconférence</t>
  </si>
  <si>
    <t>- Type : Écran professionnel (usage intensif)</t>
  </si>
  <si>
    <t>- Taille : 75 pouces minimum</t>
  </si>
  <si>
    <t>- Montage : Sur pied mobile avec intégration des équipements dans le pied</t>
  </si>
  <si>
    <t>- Connectivité : HDMI, USB-C et réseau (selon modèle retenu)</t>
  </si>
  <si>
    <t xml:space="preserve">- Fonctions recommandées : 4K UHD, traitement anti-reflets, haut-parleurs intégrés </t>
  </si>
  <si>
    <t>- Modèle retenu : Logitech Rally Bar (ou équivalent) avec supervision via plateforme Logitech SYNC (licence Essential au minimum).</t>
  </si>
  <si>
    <t>- Fonctionnalités requises :</t>
  </si>
  <si>
    <t>- Caméra motorisée à cadrage automatique</t>
  </si>
  <si>
    <t>intr- Connexion USB Plug &amp; Play pour PC/Mac</t>
  </si>
  <si>
    <t>- Compatibilité Microsoft Teams / Zoom / Google Meet</t>
  </si>
  <si>
    <t xml:space="preserve">MARCHE 2025-XXX :
</t>
  </si>
  <si>
    <t>- Câblage HDMI et liaison USBC/USBA pour récupérer les périphériques de Visio- Connectique accessible pour ordinateur intervenant sur câblage en gaine « chaussette » de minimum 5m.</t>
  </si>
  <si>
    <t>N.B : le système doit pouvoir être allumé de manière automatique via protocole CEC et présence dans la salle.</t>
  </si>
  <si>
    <t xml:space="preserve">Accessoires complémentaires </t>
  </si>
  <si>
    <t>Captation</t>
  </si>
  <si>
    <t xml:space="preserve">- Caméra Rally Cam StreamLine Kit positionné en fond de salle afin de permettre la captation du présentateur au tableau. </t>
  </si>
  <si>
    <t>Cette sélection de caméra se fera de manière logicielle.</t>
  </si>
  <si>
    <t>Salle d'enseignement 60 places</t>
  </si>
  <si>
    <t>- Taille : 85 pouces minimum</t>
  </si>
  <si>
    <t>- Microphones et haut-parleurs intégrés</t>
  </si>
  <si>
    <t>- Connexion USB Plug &amp; Play pour PC/Mac</t>
  </si>
  <si>
    <t>- Câblage HDMI et liaison USBC/USBA pour récupérer les périphériques de Visio- Connectique accessible pour ordinateur enseignant sur câblage en gaine « chaussette » de minimum 5m</t>
  </si>
  <si>
    <t>Salle de réunion</t>
  </si>
  <si>
    <t>- Câblage HDMI et liaison USBC/USBA pour récupérer les périphériques de Visio- Connectique accessible pour ordinateur enseignant sur câblage en gaine « chaussette » de minimum 1,5m</t>
  </si>
  <si>
    <t>Salle de travail</t>
  </si>
  <si>
    <t>N.B : le système doit pouvoir être allumé de manière automatique via protocole CEC</t>
  </si>
  <si>
    <t>Auditorium 155 places</t>
  </si>
  <si>
    <t>Projection et affichage</t>
  </si>
  <si>
    <t>- Traitement d’image : Scaler/Switcher</t>
  </si>
  <si>
    <t>Connectique et présentation</t>
  </si>
  <si>
    <t>- Système de présentation sans fil : Barco ClickShare CX-30 ou supérieur</t>
  </si>
  <si>
    <t>Visioconférence</t>
  </si>
  <si>
    <t>- Système type BYOD</t>
  </si>
  <si>
    <t>• Caméra 1 (plan large) : motorisée PTZ Full HD / 4K – position arrière</t>
  </si>
  <si>
    <t>• Caméra 2 (plan intervenant) : motorisée PTZ – en fond de scène ou latérale</t>
  </si>
  <si>
    <t>Sonorisation</t>
  </si>
  <si>
    <t>- Microphones :</t>
  </si>
  <si>
    <t xml:space="preserve">  • 4 micros sans fil main type shure Wireless</t>
  </si>
  <si>
    <t>- DSP audio : pour gestion écho-cancellation et mixage</t>
  </si>
  <si>
    <t>Régie et pilotage</t>
  </si>
  <si>
    <t>- Régie technique à l’arrière de la salle ou en local dédié</t>
  </si>
  <si>
    <t>- Baie technique avec onduleur, PC, switch réseau, amplis, DSP, etc.</t>
  </si>
  <si>
    <t>- Câblage réseau catégorie 6A minimum</t>
  </si>
  <si>
    <t>Réseau et infrastructure</t>
  </si>
  <si>
    <t>Options complémentaires</t>
  </si>
  <si>
    <t>- Enregistrement automatique des conférences via système UBICAST</t>
  </si>
  <si>
    <t>- Streaming en direct sur YouTube ou Teams Live Events</t>
  </si>
  <si>
    <t>- Boucle magnétique pour l’accessibilité auditive</t>
  </si>
  <si>
    <t>Salles de réunion</t>
  </si>
  <si>
    <t>Salles de travail</t>
  </si>
  <si>
    <t>Auditorium</t>
  </si>
  <si>
    <t>Total fourniture-installation équipements selon spécifications techniques (annexe au CCTP)</t>
  </si>
  <si>
    <t>Prix Unitaire HT</t>
  </si>
  <si>
    <t>Prix Total HT</t>
  </si>
  <si>
    <t>Coût horaire HT renfort humain ponctuel
(selon période d'intervention)</t>
  </si>
  <si>
    <t>Mise à disposition de personnels qualifiés (plages horaires et profil définis à l'article 5.4 du CCTP)</t>
  </si>
  <si>
    <t xml:space="preserve">Coût annuel HT </t>
  </si>
  <si>
    <t>A noter que les périodes de jours fériés et fonctionnement réduit doivent être lissées sur l'année afin d'arriver à un coût mensuel fixe</t>
  </si>
  <si>
    <t>Fixation, pose, intégration, raccordement</t>
  </si>
  <si>
    <t>POSTES DECRITS EN ANNEXE 1 du CCTP  "Spécifications techniques"</t>
  </si>
  <si>
    <t>Sous-total global 1 salle 60 places</t>
  </si>
  <si>
    <t>Sous total équipements et matériels 1 salle 60 places</t>
  </si>
  <si>
    <t>Sous total installation et mise en service 1 salle 60 places</t>
  </si>
  <si>
    <t>Sous total équipements et matériels 1 salle de réunion</t>
  </si>
  <si>
    <t>Sous total installation et mise en service 1 salle de réunion</t>
  </si>
  <si>
    <t>Sous-total global 1 salle de réunion</t>
  </si>
  <si>
    <t>Sous-total global 1 salle de travail</t>
  </si>
  <si>
    <t>Sous total équipements et matériels 1 salle de travail</t>
  </si>
  <si>
    <t>Sous total installation et mise en service 1 salle de travail</t>
  </si>
  <si>
    <t>Sous total équipements et matériels Auditorium</t>
  </si>
  <si>
    <t>Sous total installation et mise en service Auditorium</t>
  </si>
  <si>
    <t>Technicien polyvalent 
(missions et profil décrits à l'article 5.4 du CCTP)</t>
  </si>
  <si>
    <r>
      <rPr>
        <b/>
        <sz val="10"/>
        <color theme="1"/>
        <rFont val="Aptos Narrow"/>
        <family val="2"/>
        <scheme val="minor"/>
      </rPr>
      <t>Maintenance annuelle</t>
    </r>
    <r>
      <rPr>
        <sz val="10"/>
        <color theme="1"/>
        <rFont val="Aptos Narrow"/>
        <family val="2"/>
        <scheme val="minor"/>
      </rPr>
      <t>, y compris : 
- la maintenance préventive annuelle et remise à jour annuelle de l'inventaire
- les éventuelles prestations de maintenance corrective rendues nécessaires par le déclenchement de demandes d'intervention pour assurer la continuité de service (avec respect du niveau de priorité)
- formation initiale + 3 jours/an de formation (pour 5 personnes maximum) à l'aide à l'exploitation des équipements existants</t>
    </r>
  </si>
  <si>
    <t>Marque (ou équivalent)</t>
  </si>
  <si>
    <t>Référence Technique (ou équivalent)</t>
  </si>
  <si>
    <t>Nombre estimé</t>
  </si>
  <si>
    <t>0 à 1</t>
  </si>
  <si>
    <t>LD3.0</t>
  </si>
  <si>
    <t>Audiofils</t>
  </si>
  <si>
    <t>Camera sur tourelle motorisée</t>
  </si>
  <si>
    <t xml:space="preserve">Chargeur </t>
  </si>
  <si>
    <t>Shure</t>
  </si>
  <si>
    <t>MIDAS</t>
  </si>
  <si>
    <t>R32</t>
  </si>
  <si>
    <t>Console audio</t>
  </si>
  <si>
    <t>Yamaha</t>
  </si>
  <si>
    <t xml:space="preserve">Extron </t>
  </si>
  <si>
    <t>Emetteur Sans fil DMX</t>
  </si>
  <si>
    <t>Lumon ration</t>
  </si>
  <si>
    <t>Grille de commutation</t>
  </si>
  <si>
    <t>Interface Audio numerique</t>
  </si>
  <si>
    <t>Lecteur Blue Ray</t>
  </si>
  <si>
    <t>Denon</t>
  </si>
  <si>
    <t>DN-500BD</t>
  </si>
  <si>
    <t>Limiteur Audio</t>
  </si>
  <si>
    <t xml:space="preserve">Audiopole </t>
  </si>
  <si>
    <t>SPLone</t>
  </si>
  <si>
    <t>Matrice Audio</t>
  </si>
  <si>
    <t>YAMAHA</t>
  </si>
  <si>
    <t>MTX5</t>
  </si>
  <si>
    <t xml:space="preserve">Mélangeur Vidéo </t>
  </si>
  <si>
    <t xml:space="preserve">Microphone à main HF </t>
  </si>
  <si>
    <t>MXW2 SM58</t>
  </si>
  <si>
    <t xml:space="preserve">Microphone col de cygne HF </t>
  </si>
  <si>
    <t>MX410LP+MXW8</t>
  </si>
  <si>
    <t xml:space="preserve">Microphone cravate HF </t>
  </si>
  <si>
    <t>MXW1 + MX510/C</t>
  </si>
  <si>
    <t>Ordinateur</t>
  </si>
  <si>
    <t>DELL</t>
  </si>
  <si>
    <t>Patch audio</t>
  </si>
  <si>
    <t>Ghiemetti</t>
  </si>
  <si>
    <t>Patch DMX</t>
  </si>
  <si>
    <t>BAND-REX</t>
  </si>
  <si>
    <t>Patch HP</t>
  </si>
  <si>
    <t>CANFORD + NEUTRIK</t>
  </si>
  <si>
    <t>-</t>
  </si>
  <si>
    <t>Patch RJ</t>
  </si>
  <si>
    <t>Patch video</t>
  </si>
  <si>
    <t>CANFORD</t>
  </si>
  <si>
    <t>Point d'acces 4 canaux pour système microphone HF</t>
  </si>
  <si>
    <t>0 à 2</t>
  </si>
  <si>
    <t>Point d'acces 8 canaux pour système microphone HF</t>
  </si>
  <si>
    <t>Processeur  Matrice audio</t>
  </si>
  <si>
    <t xml:space="preserve">Yamaha </t>
  </si>
  <si>
    <t xml:space="preserve"> MRX-7D</t>
  </si>
  <si>
    <t>Recepteur XTP</t>
  </si>
  <si>
    <t>XTP SR HDMI</t>
  </si>
  <si>
    <t>Selecteur HDMI</t>
  </si>
  <si>
    <t xml:space="preserve">Selecteur HDMI </t>
  </si>
  <si>
    <t>Sélécteur Vidéo</t>
  </si>
  <si>
    <t>SW4</t>
  </si>
  <si>
    <t xml:space="preserve">Station de charge </t>
  </si>
  <si>
    <t>MXWNCS4</t>
  </si>
  <si>
    <t>Ubicast</t>
  </si>
  <si>
    <t>Sub</t>
  </si>
  <si>
    <t>Switch ethernet DANTE</t>
  </si>
  <si>
    <t>Système malentendant</t>
  </si>
  <si>
    <t>Transmetteur FO</t>
  </si>
  <si>
    <t>XTP-FT-4K SM</t>
  </si>
  <si>
    <t>0 à 4</t>
  </si>
  <si>
    <t>Ecran Moniteur 32 pouces</t>
  </si>
  <si>
    <t>IIYAMA</t>
  </si>
  <si>
    <t>LH-3254HS-B1AG</t>
  </si>
  <si>
    <t xml:space="preserve">Ecran Moniteru 43 pouces </t>
  </si>
  <si>
    <t>Panasonic</t>
  </si>
  <si>
    <t>TH-43CQE2W</t>
  </si>
  <si>
    <t>Ecran Moniteur 55 pouces</t>
  </si>
  <si>
    <t>TH-55CQE2W</t>
  </si>
  <si>
    <t>0 à 10</t>
  </si>
  <si>
    <t>Ecran Moniteur 65 pouces</t>
  </si>
  <si>
    <t>Panasonic ou Sony</t>
  </si>
  <si>
    <t>TH-65CQE2W</t>
  </si>
  <si>
    <t>Ecran Moniteur 75 pouces</t>
  </si>
  <si>
    <t>LG</t>
  </si>
  <si>
    <t>75UL3G</t>
  </si>
  <si>
    <t>Ecran Moniteur 86 pouces</t>
  </si>
  <si>
    <t>86UL3G</t>
  </si>
  <si>
    <t>Bordereau des prix unitaires - fourniture de matériel</t>
  </si>
  <si>
    <t>Désignation</t>
  </si>
  <si>
    <t>Sous total installation et mise en service 1 salle 40 places (hors R+3)</t>
  </si>
  <si>
    <t>Sous-total global 1 salle 40 places (hors R+3)</t>
  </si>
  <si>
    <t>Sous total équipements et matériels 1 salle 40 places (hors R+3)</t>
  </si>
  <si>
    <t>Total toutes salles 40 places (hors R+3)</t>
  </si>
  <si>
    <t>Total toutes salles 40 places (au R+3)</t>
  </si>
  <si>
    <t>Salle d'enseignement 40 places (au R+3)</t>
  </si>
  <si>
    <t>Sous total équipements et matériels 1 salle 40 places (au R+3)</t>
  </si>
  <si>
    <t>Sous total installation et mise en service 1 salle 40 places (au R+3)</t>
  </si>
  <si>
    <t>Sous-total global 1 salle 40 places (au R+3)</t>
  </si>
  <si>
    <t>Total toutes salles 60 places</t>
  </si>
  <si>
    <t>Total toutes salles de réunion</t>
  </si>
  <si>
    <t>Box de réunion</t>
  </si>
  <si>
    <t>Sous-total global 1 box de travail</t>
  </si>
  <si>
    <t>Sous total installation et mise en service 1 box de travail</t>
  </si>
  <si>
    <t>Sous total équipements et matériels 1 box de travail</t>
  </si>
  <si>
    <t>Total toutes salles de travail</t>
  </si>
  <si>
    <t>Total auditorium</t>
  </si>
  <si>
    <t>Sous-total global 1 local réseau audiovisuel</t>
  </si>
  <si>
    <t>Sous total installation et mise en service 1 local réseau audiovisuel</t>
  </si>
  <si>
    <t>Sous total équipements et matériels 1 local réseau audiovisuel</t>
  </si>
  <si>
    <t>Total tous locaux réseau audiovisuel</t>
  </si>
  <si>
    <t>Salles 40p (hors R+3)</t>
  </si>
  <si>
    <t>Salles 40p (R+3)</t>
  </si>
  <si>
    <t>Salles 60p</t>
  </si>
  <si>
    <t>Locaux réseau audiovisuel</t>
  </si>
  <si>
    <t>Ecran Moniteur 136 pouces</t>
  </si>
  <si>
    <t>0 à 5</t>
  </si>
  <si>
    <t>Ubiquiti</t>
  </si>
  <si>
    <t>Pro 24 Entreprise</t>
  </si>
  <si>
    <t>UDM Pro Max</t>
  </si>
  <si>
    <t>Switch Aggregation</t>
  </si>
  <si>
    <t xml:space="preserve">Switch ethernet </t>
  </si>
  <si>
    <t>Pro Aggregation</t>
  </si>
  <si>
    <t>Gateway</t>
  </si>
  <si>
    <t>Gamme Pro AV</t>
  </si>
  <si>
    <t>Enceinte de diffusion</t>
  </si>
  <si>
    <t xml:space="preserve">Fohnn Audio </t>
  </si>
  <si>
    <t>FS200</t>
  </si>
  <si>
    <t>Miris Box</t>
  </si>
  <si>
    <t>Station Record</t>
  </si>
  <si>
    <t>Dell15</t>
  </si>
  <si>
    <t>QSC</t>
  </si>
  <si>
    <t>QSYS</t>
  </si>
  <si>
    <t>Blackmagic</t>
  </si>
  <si>
    <t>Atem</t>
  </si>
  <si>
    <t>MXW</t>
  </si>
  <si>
    <t>Barre Visio</t>
  </si>
  <si>
    <t>Logitech</t>
  </si>
  <si>
    <t>Rally Bar</t>
  </si>
  <si>
    <t>MeetUp 2</t>
  </si>
  <si>
    <t>UE 150</t>
  </si>
  <si>
    <t>CL1</t>
  </si>
  <si>
    <t>MXWN</t>
  </si>
  <si>
    <t>CRMX</t>
  </si>
  <si>
    <t>Pied Support ecran</t>
  </si>
  <si>
    <t>Vogel</t>
  </si>
  <si>
    <t>Pour différente taille d'écran</t>
  </si>
  <si>
    <t>XTP</t>
  </si>
  <si>
    <t>DTP</t>
  </si>
  <si>
    <t>Crestron</t>
  </si>
  <si>
    <t>HDMD</t>
  </si>
  <si>
    <t>LAEC015</t>
  </si>
  <si>
    <t>Caméra Visio</t>
  </si>
  <si>
    <t>Système indépendant Projection/Sonorisation</t>
  </si>
  <si>
    <t>Artome M10 Plus </t>
  </si>
  <si>
    <t>Artome</t>
  </si>
  <si>
    <t>Stream Line Kit</t>
  </si>
  <si>
    <t>Prix unitaire HT (livraison et installation comprises)</t>
  </si>
  <si>
    <t>Fourniture, livraison, installation écran 75 pouces</t>
  </si>
  <si>
    <t>Salle d'enseignement 40 places (hors R+3)</t>
  </si>
  <si>
    <t>- Connectivité : HDMI</t>
  </si>
  <si>
    <t>- Câblage HDMI accessible pour ordinateur enseignant sur câblage en gaine « chaussette » de minimum 5m</t>
  </si>
  <si>
    <t>- Taille : 42 pouces minimum</t>
  </si>
  <si>
    <t>- Montage : Directement au mur avec support</t>
  </si>
  <si>
    <t>- Modèle retenu : Logitech MeetUp2 (ou équivalent) avec supervision via plateforme Logitech SYNC (licence Essential au minimum).</t>
  </si>
  <si>
    <t>- Caméra à cadrage automatique</t>
  </si>
  <si>
    <t>N.B : le système doit pouvoir être allumé de manière automatique via protocole CEC et présence dans la salle</t>
  </si>
  <si>
    <t>Total tous box de travail</t>
  </si>
  <si>
    <t>-Ecran sur scène de 136 pouces avec matrice 4K et traitement antireflet</t>
  </si>
  <si>
    <t>- Rappel en salle sur écran de 65 pouces en milieu de salle</t>
  </si>
  <si>
    <t>- Entrée locale HDMI (en pupitre / table de conférencier à confirmer)</t>
  </si>
  <si>
    <t>- Boîtier mural : HDMI, USB-C, avec passage vers régie</t>
  </si>
  <si>
    <t>- Périphérique visio compatible : Microsoft Teams</t>
  </si>
  <si>
    <t>- Caméras : 3 caméras en salle avec commutation automatique et tracking type QSC pour Visio</t>
  </si>
  <si>
    <t>• Caméra 3 (plan intervenant) : motorisée PTZ – en fond de scène ou latérale</t>
  </si>
  <si>
    <t>• Caméra 4 (plan fixe) : motorisée PTZ – en fond de scène pour visualisation de la salle car régie déportée en fond de salle sans visualisation directe (cabine hermétique)</t>
  </si>
  <si>
    <t>- Enceintes : Système de diffusion adapté à 155 places, type ligne-array compacte ou enceinte passive amplifiée type Fohnn Audio ou équivalent. Rappel en salle pour une diffusion homogène et retour sur scène.</t>
  </si>
  <si>
    <t xml:space="preserve">  • 2 micros col de cygne type shure Wireless</t>
  </si>
  <si>
    <t xml:space="preserve">  • 2 micros cravate sans fil avec système de serre tête type shure Wireless</t>
  </si>
  <si>
    <t>- Contrôle centralisé via écran tactile (type ExtronCreston) en régie et en salle</t>
  </si>
  <si>
    <t>- Table de Mixage type yamaha CL1 ou équivalent</t>
  </si>
  <si>
    <t>- Mélangeur BlackMagic ou équivalent</t>
  </si>
  <si>
    <t>- Enceintes de Monitoring</t>
  </si>
  <si>
    <t>- Ecran de contrôle pour caméra fix/mélangeur/réseau</t>
  </si>
  <si>
    <t>- Switch PoE+ pour caméras / ClickShare / DSP / Console / Extron / Crestron</t>
  </si>
  <si>
    <t>L’automatisation assuré par de l’équipement Extron/Crestron ou autre doit avoir également la capacité de piloter les éclairages architecturaux de la salle.</t>
  </si>
  <si>
    <t>voir descriptif complet en annexe 1 du CCTP "Spécifications techniques"</t>
  </si>
  <si>
    <t>report onglets précédents</t>
  </si>
  <si>
    <t>Type de prestation ponctuelle</t>
  </si>
  <si>
    <t>Coût mensuel HT Phase 1</t>
  </si>
  <si>
    <t>Coût mensuel HT Phase 2</t>
  </si>
  <si>
    <t>Le candidat doit compléter ce BPU par un catalogue fourni dans son offre</t>
  </si>
  <si>
    <t>Fourniture barre visio Logitech Rally Bar (ou équivalent)</t>
  </si>
  <si>
    <t>Microphone à main HF Shure MXW2 SM58 (ou équivalent)</t>
  </si>
  <si>
    <t>Mélangeur Vidéo Black Magic</t>
  </si>
  <si>
    <t>Camera sur tourelle motorisée Panasonic UE 150 (ou équivalent)</t>
  </si>
  <si>
    <t>Fixation, pose, intégration, raccordement, prestation CFO-CFA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</si>
</sst>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&quot;€&quot;"/>
    <numFmt numFmtId="165" formatCode="#,##0.00\ [$€-1]"/>
  </numFmts>
  <fonts count="24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0"/>
      <name val="Aptos Narrow"/>
      <family val="2"/>
      <scheme val="minor"/>
    </font>
    <font>
      <b/>
      <sz val="10"/>
      <name val="Calibri"/>
      <family val="2"/>
    </font>
    <font>
      <sz val="10"/>
      <name val="Aptos Narrow"/>
      <family val="2"/>
      <scheme val="minor"/>
    </font>
    <font>
      <b/>
      <i/>
      <sz val="11"/>
      <color theme="0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color theme="1"/>
      <name val="Calibri"/>
      <family val="2"/>
    </font>
    <font>
      <b/>
      <sz val="10"/>
      <color rgb="FFFF0000"/>
      <name val="Aptos Narrow"/>
      <family val="2"/>
      <scheme val="minor"/>
    </font>
    <font>
      <sz val="10"/>
      <color rgb="FFFF0000"/>
      <name val="Aptos Narrow"/>
      <family val="2"/>
      <scheme val="minor"/>
    </font>
    <font>
      <sz val="10"/>
      <name val="Aptos Narrow"/>
      <family val="2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2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24"/>
      <color rgb="FF313130"/>
      <name val="Barlow Condensed"/>
    </font>
    <font>
      <sz val="26"/>
      <name val="Aptos Narrow"/>
      <family val="2"/>
      <scheme val="minor"/>
    </font>
    <font>
      <b/>
      <sz val="14"/>
      <name val="Aptos Narrow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43" fontId="3" fillId="0" borderId="0" applyFont="0" applyFill="0" applyBorder="0" applyAlignment="0" applyProtection="0"/>
    <xf numFmtId="0" fontId="3" fillId="0" borderId="0"/>
  </cellStyleXfs>
  <cellXfs count="11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4" applyFont="1" applyAlignment="1">
      <alignment horizontal="center" vertical="center" wrapText="1"/>
    </xf>
    <xf numFmtId="0" fontId="6" fillId="3" borderId="0" xfId="4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4" fontId="7" fillId="0" borderId="0" xfId="0" applyNumberFormat="1" applyFont="1" applyAlignment="1">
      <alignment horizontal="center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right" wrapText="1"/>
    </xf>
    <xf numFmtId="0" fontId="0" fillId="4" borderId="1" xfId="0" applyFill="1" applyBorder="1" applyAlignment="1">
      <alignment wrapText="1"/>
    </xf>
    <xf numFmtId="0" fontId="8" fillId="4" borderId="7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vertical="center" wrapText="1"/>
    </xf>
    <xf numFmtId="0" fontId="4" fillId="4" borderId="8" xfId="0" applyFont="1" applyFill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right" vertical="center" wrapText="1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vertical="center" wrapText="1"/>
    </xf>
    <xf numFmtId="0" fontId="9" fillId="5" borderId="8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 vertical="top" wrapText="1"/>
    </xf>
    <xf numFmtId="165" fontId="7" fillId="0" borderId="1" xfId="0" applyNumberFormat="1" applyFont="1" applyBorder="1" applyAlignment="1">
      <alignment horizontal="right" vertical="top" wrapText="1"/>
    </xf>
    <xf numFmtId="164" fontId="7" fillId="0" borderId="10" xfId="0" applyNumberFormat="1" applyFont="1" applyBorder="1" applyAlignment="1">
      <alignment horizontal="right" vertical="top" wrapText="1"/>
    </xf>
    <xf numFmtId="0" fontId="7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164" fontId="5" fillId="0" borderId="1" xfId="3" applyNumberFormat="1" applyFont="1" applyBorder="1" applyAlignment="1">
      <alignment horizontal="center" wrapText="1"/>
    </xf>
    <xf numFmtId="164" fontId="5" fillId="0" borderId="10" xfId="3" applyNumberFormat="1" applyFont="1" applyBorder="1" applyAlignment="1">
      <alignment horizontal="right" wrapText="1"/>
    </xf>
    <xf numFmtId="0" fontId="9" fillId="6" borderId="1" xfId="0" applyFont="1" applyFill="1" applyBorder="1" applyAlignment="1">
      <alignment horizontal="right"/>
    </xf>
    <xf numFmtId="0" fontId="9" fillId="6" borderId="1" xfId="0" applyFont="1" applyFill="1" applyBorder="1" applyAlignment="1">
      <alignment horizontal="left" wrapText="1"/>
    </xf>
    <xf numFmtId="0" fontId="9" fillId="6" borderId="1" xfId="0" applyFont="1" applyFill="1" applyBorder="1" applyAlignment="1">
      <alignment horizontal="center" wrapText="1"/>
    </xf>
    <xf numFmtId="164" fontId="9" fillId="6" borderId="1" xfId="3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center" wrapText="1"/>
    </xf>
    <xf numFmtId="0" fontId="7" fillId="0" borderId="1" xfId="0" quotePrefix="1" applyFont="1" applyBorder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quotePrefix="1" applyFont="1" applyBorder="1" applyAlignment="1">
      <alignment horizontal="left" vertical="top" wrapText="1"/>
    </xf>
    <xf numFmtId="0" fontId="10" fillId="0" borderId="0" xfId="0" applyFont="1" applyAlignment="1">
      <alignment vertical="center"/>
    </xf>
    <xf numFmtId="0" fontId="5" fillId="0" borderId="11" xfId="0" applyFont="1" applyBorder="1" applyAlignment="1">
      <alignment horizontal="left" vertical="top"/>
    </xf>
    <xf numFmtId="0" fontId="12" fillId="0" borderId="1" xfId="0" applyFont="1" applyBorder="1" applyAlignment="1">
      <alignment horizontal="left" vertical="center"/>
    </xf>
    <xf numFmtId="0" fontId="13" fillId="0" borderId="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1" xfId="0" applyFont="1" applyBorder="1"/>
    <xf numFmtId="0" fontId="14" fillId="0" borderId="0" xfId="0" applyFont="1"/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wrapText="1"/>
    </xf>
    <xf numFmtId="0" fontId="14" fillId="0" borderId="1" xfId="0" applyFont="1" applyBorder="1" applyAlignment="1">
      <alignment horizontal="center"/>
    </xf>
    <xf numFmtId="0" fontId="5" fillId="0" borderId="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4" fillId="0" borderId="0" xfId="0" applyFont="1" applyAlignment="1">
      <alignment horizontal="center"/>
    </xf>
    <xf numFmtId="0" fontId="14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14" fillId="0" borderId="12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9" fillId="7" borderId="1" xfId="0" applyFont="1" applyFill="1" applyBorder="1" applyAlignment="1">
      <alignment horizontal="right"/>
    </xf>
    <xf numFmtId="0" fontId="4" fillId="4" borderId="1" xfId="0" applyFont="1" applyFill="1" applyBorder="1" applyAlignment="1">
      <alignment horizontal="center" vertical="center" wrapText="1"/>
    </xf>
    <xf numFmtId="0" fontId="18" fillId="0" borderId="1" xfId="2" applyFont="1" applyBorder="1" applyAlignment="1" applyProtection="1">
      <alignment vertical="center" wrapText="1"/>
      <protection locked="0"/>
    </xf>
    <xf numFmtId="0" fontId="18" fillId="0" borderId="1" xfId="2" applyFont="1" applyBorder="1" applyAlignment="1">
      <alignment vertical="center" wrapText="1"/>
    </xf>
    <xf numFmtId="0" fontId="18" fillId="2" borderId="1" xfId="2" applyFont="1" applyFill="1" applyBorder="1" applyAlignment="1">
      <alignment vertical="center" wrapText="1"/>
    </xf>
    <xf numFmtId="0" fontId="19" fillId="0" borderId="1" xfId="1" applyFont="1" applyBorder="1" applyAlignment="1">
      <alignment vertical="center" wrapText="1"/>
    </xf>
    <xf numFmtId="0" fontId="19" fillId="0" borderId="1" xfId="1" applyFont="1" applyBorder="1" applyAlignment="1">
      <alignment horizontal="left" vertical="center" wrapText="1"/>
    </xf>
    <xf numFmtId="0" fontId="3" fillId="0" borderId="1" xfId="0" applyFont="1" applyBorder="1"/>
    <xf numFmtId="0" fontId="19" fillId="0" borderId="1" xfId="2" applyFont="1" applyBorder="1"/>
    <xf numFmtId="0" fontId="19" fillId="0" borderId="1" xfId="1" applyFont="1" applyBorder="1" applyAlignment="1">
      <alignment wrapText="1"/>
    </xf>
    <xf numFmtId="0" fontId="19" fillId="0" borderId="1" xfId="1" applyFont="1" applyBorder="1" applyAlignment="1">
      <alignment vertical="center"/>
    </xf>
    <xf numFmtId="0" fontId="0" fillId="0" borderId="1" xfId="0" applyBorder="1"/>
    <xf numFmtId="0" fontId="17" fillId="0" borderId="0" xfId="0" applyFont="1"/>
    <xf numFmtId="0" fontId="12" fillId="0" borderId="1" xfId="0" applyFont="1" applyBorder="1" applyAlignment="1">
      <alignment horizontal="center" vertical="top" wrapText="1"/>
    </xf>
    <xf numFmtId="165" fontId="12" fillId="0" borderId="1" xfId="0" applyNumberFormat="1" applyFont="1" applyBorder="1" applyAlignment="1">
      <alignment horizontal="right" vertical="top" wrapText="1"/>
    </xf>
    <xf numFmtId="164" fontId="12" fillId="0" borderId="10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right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left" wrapText="1"/>
    </xf>
    <xf numFmtId="164" fontId="11" fillId="0" borderId="1" xfId="3" applyNumberFormat="1" applyFont="1" applyBorder="1" applyAlignment="1">
      <alignment horizontal="center" wrapText="1"/>
    </xf>
    <xf numFmtId="164" fontId="11" fillId="0" borderId="10" xfId="3" applyNumberFormat="1" applyFont="1" applyBorder="1" applyAlignment="1">
      <alignment horizontal="right" wrapText="1"/>
    </xf>
    <xf numFmtId="0" fontId="12" fillId="0" borderId="1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10" xfId="0" applyNumberFormat="1" applyFont="1" applyBorder="1" applyAlignment="1">
      <alignment horizontal="right" vertical="center" wrapText="1"/>
    </xf>
    <xf numFmtId="0" fontId="20" fillId="5" borderId="1" xfId="0" applyFont="1" applyFill="1" applyBorder="1" applyAlignment="1">
      <alignment vertical="center" wrapText="1"/>
    </xf>
    <xf numFmtId="0" fontId="20" fillId="5" borderId="8" xfId="0" applyFont="1" applyFill="1" applyBorder="1" applyAlignment="1">
      <alignment vertical="center" wrapText="1"/>
    </xf>
    <xf numFmtId="0" fontId="20" fillId="6" borderId="1" xfId="0" applyFont="1" applyFill="1" applyBorder="1" applyAlignment="1">
      <alignment horizontal="left" wrapText="1"/>
    </xf>
    <xf numFmtId="0" fontId="20" fillId="6" borderId="1" xfId="0" applyFont="1" applyFill="1" applyBorder="1" applyAlignment="1">
      <alignment horizontal="center" wrapText="1"/>
    </xf>
    <xf numFmtId="164" fontId="20" fillId="6" borderId="1" xfId="3" applyNumberFormat="1" applyFont="1" applyFill="1" applyBorder="1" applyAlignment="1">
      <alignment horizontal="center" wrapText="1"/>
    </xf>
    <xf numFmtId="0" fontId="19" fillId="0" borderId="0" xfId="0" applyFont="1"/>
    <xf numFmtId="164" fontId="4" fillId="8" borderId="10" xfId="3" applyNumberFormat="1" applyFont="1" applyFill="1" applyBorder="1" applyAlignment="1">
      <alignment horizontal="right" wrapText="1"/>
    </xf>
    <xf numFmtId="0" fontId="21" fillId="0" borderId="0" xfId="0" applyFont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>
      <alignment horizontal="right" vertical="top" wrapText="1"/>
    </xf>
    <xf numFmtId="0" fontId="12" fillId="2" borderId="1" xfId="0" applyFont="1" applyFill="1" applyBorder="1" applyAlignment="1">
      <alignment horizontal="center" vertical="top" wrapText="1"/>
    </xf>
    <xf numFmtId="0" fontId="15" fillId="0" borderId="1" xfId="0" applyFont="1" applyBorder="1" applyAlignment="1">
      <alignment vertical="center"/>
    </xf>
    <xf numFmtId="0" fontId="15" fillId="2" borderId="1" xfId="0" applyFont="1" applyFill="1" applyBorder="1" applyAlignment="1">
      <alignment horizontal="center" wrapText="1"/>
    </xf>
    <xf numFmtId="0" fontId="7" fillId="0" borderId="1" xfId="0" applyFont="1" applyBorder="1"/>
    <xf numFmtId="0" fontId="0" fillId="0" borderId="1" xfId="0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3" fillId="0" borderId="3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</cellXfs>
  <cellStyles count="5">
    <cellStyle name="Milliers" xfId="3" builtinId="3"/>
    <cellStyle name="Normal" xfId="0" builtinId="0"/>
    <cellStyle name="Normal 2" xfId="1" xr:uid="{E50B5898-9C2D-4EE0-A2D9-527DE53D4FE8}"/>
    <cellStyle name="Normal 3" xfId="4" xr:uid="{19998CAC-E21E-40F0-BE1E-5217DDA8CDDF}"/>
    <cellStyle name="Normal 7" xfId="2" xr:uid="{0ECC7608-4151-4566-8F12-184D3823F6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495300</xdr:colOff>
      <xdr:row>0</xdr:row>
      <xdr:rowOff>47625</xdr:rowOff>
    </xdr:from>
    <xdr:to>
      <xdr:col>7</xdr:col>
      <xdr:colOff>243801</xdr:colOff>
      <xdr:row>0</xdr:row>
      <xdr:rowOff>857250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1B9E422-AB67-97D5-1718-DADBFB6122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20025" y="47625"/>
          <a:ext cx="3644226" cy="8096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495300</xdr:colOff>
      <xdr:row>0</xdr:row>
      <xdr:rowOff>47625</xdr:rowOff>
    </xdr:from>
    <xdr:to>
      <xdr:col>7</xdr:col>
      <xdr:colOff>234276</xdr:colOff>
      <xdr:row>0</xdr:row>
      <xdr:rowOff>857250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F7E0159-1441-4BF3-8BD1-60CF7B9599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20025" y="47625"/>
          <a:ext cx="3644226" cy="8096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495300</xdr:colOff>
      <xdr:row>0</xdr:row>
      <xdr:rowOff>47625</xdr:rowOff>
    </xdr:from>
    <xdr:to>
      <xdr:col>7</xdr:col>
      <xdr:colOff>215226</xdr:colOff>
      <xdr:row>0</xdr:row>
      <xdr:rowOff>857250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7A6CEC8-3C05-4870-91E4-3B7CEB0388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20025" y="47625"/>
          <a:ext cx="3644226" cy="8096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495300</xdr:colOff>
      <xdr:row>0</xdr:row>
      <xdr:rowOff>47625</xdr:rowOff>
    </xdr:from>
    <xdr:to>
      <xdr:col>7</xdr:col>
      <xdr:colOff>186651</xdr:colOff>
      <xdr:row>0</xdr:row>
      <xdr:rowOff>857250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914C7E5-0063-42F8-B6F9-53F6F5EF4C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20025" y="47625"/>
          <a:ext cx="3644226" cy="8096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495300</xdr:colOff>
      <xdr:row>0</xdr:row>
      <xdr:rowOff>47625</xdr:rowOff>
    </xdr:from>
    <xdr:to>
      <xdr:col>7</xdr:col>
      <xdr:colOff>329526</xdr:colOff>
      <xdr:row>0</xdr:row>
      <xdr:rowOff>857250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53507AB-2E3E-44B8-9B55-993E60AB9F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20025" y="47625"/>
          <a:ext cx="3644226" cy="8096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495300</xdr:colOff>
      <xdr:row>0</xdr:row>
      <xdr:rowOff>47625</xdr:rowOff>
    </xdr:from>
    <xdr:to>
      <xdr:col>7</xdr:col>
      <xdr:colOff>329526</xdr:colOff>
      <xdr:row>0</xdr:row>
      <xdr:rowOff>857250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9821898-0CF3-4D73-A109-29E6A7F5A1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20025" y="47625"/>
          <a:ext cx="3644226" cy="8096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495300</xdr:colOff>
      <xdr:row>0</xdr:row>
      <xdr:rowOff>47625</xdr:rowOff>
    </xdr:from>
    <xdr:to>
      <xdr:col>7</xdr:col>
      <xdr:colOff>100926</xdr:colOff>
      <xdr:row>0</xdr:row>
      <xdr:rowOff>857250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99CF924-878D-4EFF-B980-9A31902C2E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20025" y="47625"/>
          <a:ext cx="3644226" cy="80962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495300</xdr:colOff>
      <xdr:row>0</xdr:row>
      <xdr:rowOff>47625</xdr:rowOff>
    </xdr:from>
    <xdr:to>
      <xdr:col>7</xdr:col>
      <xdr:colOff>329526</xdr:colOff>
      <xdr:row>0</xdr:row>
      <xdr:rowOff>857250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8CF7E20-4EC9-4F4B-85C5-59FC0B4180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20025" y="47625"/>
          <a:ext cx="3644226" cy="80962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504826</xdr:colOff>
      <xdr:row>0</xdr:row>
      <xdr:rowOff>142875</xdr:rowOff>
    </xdr:from>
    <xdr:to>
      <xdr:col>0</xdr:col>
      <xdr:colOff>1619250</xdr:colOff>
      <xdr:row>0</xdr:row>
      <xdr:rowOff>619125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5BD1B2F-21AD-4FC2-A908-FBBD24931B7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6" y="142875"/>
          <a:ext cx="1114424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F662A-2427-4584-92AE-8BF4B5753A9C}">
  <dimension ref="A1:H32"/>
  <sheetViews>
    <sheetView topLeftCell="A2" workbookViewId="0">
      <selection activeCell="H33" sqref="H33"/>
    </sheetView>
  </sheetViews>
  <sheetFormatPr baseColWidth="10" defaultRowHeight="14.4" x14ac:dyDescent="0.3"/>
  <cols>
    <col min="2" max="2" width="98.44140625" bestFit="1" customWidth="1"/>
    <col min="7" max="7" width="12.6640625" customWidth="1"/>
  </cols>
  <sheetData>
    <row r="1" spans="1:8" ht="78.75" customHeight="1" x14ac:dyDescent="0.3">
      <c r="A1" s="3"/>
      <c r="B1" s="4" t="s">
        <v>37</v>
      </c>
      <c r="C1" s="109"/>
      <c r="D1" s="110"/>
      <c r="E1" s="110"/>
      <c r="F1" s="110"/>
      <c r="G1" s="110"/>
      <c r="H1" s="110"/>
    </row>
    <row r="2" spans="1:8" ht="30" customHeight="1" x14ac:dyDescent="0.3">
      <c r="A2" s="3"/>
      <c r="B2" s="5" t="s">
        <v>12</v>
      </c>
      <c r="C2" s="109"/>
      <c r="D2" s="110"/>
      <c r="E2" s="110"/>
      <c r="F2" s="110"/>
      <c r="G2" s="110"/>
      <c r="H2" s="110"/>
    </row>
    <row r="3" spans="1:8" ht="15" thickBot="1" x14ac:dyDescent="0.35">
      <c r="A3" s="3" t="s">
        <v>13</v>
      </c>
      <c r="B3" s="6" t="s">
        <v>86</v>
      </c>
      <c r="C3" s="109"/>
      <c r="D3" s="110"/>
      <c r="E3" s="110"/>
      <c r="F3" s="110"/>
      <c r="G3" s="110"/>
      <c r="H3" s="110"/>
    </row>
    <row r="4" spans="1:8" x14ac:dyDescent="0.3">
      <c r="A4" s="8"/>
      <c r="B4" s="9"/>
      <c r="C4" s="10" t="s">
        <v>14</v>
      </c>
      <c r="D4" s="10" t="s">
        <v>15</v>
      </c>
      <c r="E4" s="10" t="s">
        <v>16</v>
      </c>
      <c r="F4" s="10" t="s">
        <v>17</v>
      </c>
      <c r="G4" s="10" t="s">
        <v>79</v>
      </c>
      <c r="H4" s="11" t="s">
        <v>80</v>
      </c>
    </row>
    <row r="5" spans="1:8" x14ac:dyDescent="0.3">
      <c r="A5" s="12"/>
      <c r="B5" s="13" t="s">
        <v>255</v>
      </c>
      <c r="C5" s="14"/>
      <c r="D5" s="14"/>
      <c r="E5" s="66">
        <v>6</v>
      </c>
      <c r="F5" s="14"/>
      <c r="G5" s="14"/>
      <c r="H5" s="15"/>
    </row>
    <row r="6" spans="1:8" x14ac:dyDescent="0.3">
      <c r="A6" s="16"/>
      <c r="B6" s="21" t="s">
        <v>18</v>
      </c>
      <c r="C6" s="22"/>
      <c r="D6" s="22"/>
      <c r="E6" s="22"/>
      <c r="F6" s="22"/>
      <c r="G6" s="22"/>
      <c r="H6" s="23"/>
    </row>
    <row r="7" spans="1:8" x14ac:dyDescent="0.3">
      <c r="A7" s="16"/>
      <c r="B7" s="40" t="s">
        <v>25</v>
      </c>
      <c r="C7" s="25"/>
      <c r="D7" s="25"/>
      <c r="E7" s="101"/>
      <c r="F7" s="25" t="s">
        <v>19</v>
      </c>
      <c r="G7" s="102">
        <v>0</v>
      </c>
      <c r="H7" s="27">
        <f>E7*G7</f>
        <v>0</v>
      </c>
    </row>
    <row r="8" spans="1:8" x14ac:dyDescent="0.3">
      <c r="A8" s="16"/>
      <c r="B8" s="28" t="s">
        <v>27</v>
      </c>
      <c r="C8" s="25"/>
      <c r="D8" s="25"/>
      <c r="E8" s="25"/>
      <c r="F8" s="25"/>
      <c r="G8" s="26"/>
      <c r="H8" s="27"/>
    </row>
    <row r="9" spans="1:8" x14ac:dyDescent="0.3">
      <c r="A9" s="16"/>
      <c r="B9" s="28" t="s">
        <v>28</v>
      </c>
      <c r="C9" s="25"/>
      <c r="D9" s="25"/>
      <c r="E9" s="25"/>
      <c r="F9" s="25"/>
      <c r="G9" s="26"/>
      <c r="H9" s="27"/>
    </row>
    <row r="10" spans="1:8" x14ac:dyDescent="0.3">
      <c r="A10" s="16"/>
      <c r="B10" s="28" t="s">
        <v>29</v>
      </c>
      <c r="C10" s="25"/>
      <c r="D10" s="25"/>
      <c r="E10" s="25"/>
      <c r="F10" s="25"/>
      <c r="G10" s="26"/>
      <c r="H10" s="27"/>
    </row>
    <row r="11" spans="1:8" x14ac:dyDescent="0.3">
      <c r="A11" s="16"/>
      <c r="B11" s="28" t="s">
        <v>30</v>
      </c>
      <c r="C11" s="25"/>
      <c r="D11" s="25"/>
      <c r="E11" s="25"/>
      <c r="F11" s="25"/>
      <c r="G11" s="26"/>
      <c r="H11" s="27"/>
    </row>
    <row r="12" spans="1:8" x14ac:dyDescent="0.3">
      <c r="A12" s="16"/>
      <c r="B12" s="28" t="s">
        <v>31</v>
      </c>
      <c r="C12" s="25"/>
      <c r="D12" s="25"/>
      <c r="E12" s="25"/>
      <c r="F12" s="25"/>
      <c r="G12" s="26"/>
      <c r="H12" s="27"/>
    </row>
    <row r="13" spans="1:8" x14ac:dyDescent="0.3">
      <c r="A13" s="16"/>
      <c r="B13" s="28"/>
      <c r="C13" s="25"/>
      <c r="D13" s="25"/>
      <c r="E13" s="25"/>
      <c r="F13" s="25"/>
      <c r="G13" s="26"/>
      <c r="H13" s="27"/>
    </row>
    <row r="14" spans="1:8" x14ac:dyDescent="0.3">
      <c r="A14" s="16"/>
      <c r="B14" s="24" t="s">
        <v>26</v>
      </c>
      <c r="C14" s="25"/>
      <c r="D14" s="25"/>
      <c r="E14" s="101"/>
      <c r="F14" s="25" t="s">
        <v>19</v>
      </c>
      <c r="G14" s="102">
        <v>0</v>
      </c>
      <c r="H14" s="27">
        <f>E14*G14</f>
        <v>0</v>
      </c>
    </row>
    <row r="15" spans="1:8" x14ac:dyDescent="0.3">
      <c r="A15" s="16"/>
      <c r="B15" s="28" t="s">
        <v>32</v>
      </c>
      <c r="C15" s="25"/>
      <c r="D15" s="25"/>
      <c r="E15" s="25"/>
      <c r="F15" s="25"/>
      <c r="G15" s="26"/>
      <c r="H15" s="27"/>
    </row>
    <row r="16" spans="1:8" x14ac:dyDescent="0.3">
      <c r="A16" s="16"/>
      <c r="B16" s="28" t="s">
        <v>33</v>
      </c>
      <c r="C16" s="25"/>
      <c r="D16" s="25"/>
      <c r="E16" s="25"/>
      <c r="F16" s="25"/>
      <c r="G16" s="26"/>
      <c r="H16" s="27"/>
    </row>
    <row r="17" spans="1:8" x14ac:dyDescent="0.3">
      <c r="A17" s="16"/>
      <c r="B17" s="28" t="s">
        <v>34</v>
      </c>
      <c r="C17" s="25"/>
      <c r="D17" s="25"/>
      <c r="E17" s="25"/>
      <c r="F17" s="25"/>
      <c r="G17" s="26"/>
      <c r="H17" s="27"/>
    </row>
    <row r="18" spans="1:8" x14ac:dyDescent="0.3">
      <c r="A18" s="16"/>
      <c r="B18" s="28" t="s">
        <v>35</v>
      </c>
      <c r="C18" s="25"/>
      <c r="D18" s="25"/>
      <c r="E18" s="25"/>
      <c r="F18" s="25"/>
      <c r="G18" s="26"/>
      <c r="H18" s="27"/>
    </row>
    <row r="19" spans="1:8" x14ac:dyDescent="0.3">
      <c r="A19" s="16"/>
      <c r="B19" s="28" t="s">
        <v>36</v>
      </c>
      <c r="C19" s="25"/>
      <c r="D19" s="25"/>
      <c r="E19" s="25"/>
      <c r="F19" s="25"/>
      <c r="G19" s="26"/>
      <c r="H19" s="27"/>
    </row>
    <row r="20" spans="1:8" x14ac:dyDescent="0.3">
      <c r="A20" s="16"/>
      <c r="B20" s="28"/>
      <c r="C20" s="25"/>
      <c r="D20" s="25"/>
      <c r="E20" s="25"/>
      <c r="F20" s="25"/>
      <c r="G20" s="26"/>
      <c r="H20" s="27"/>
    </row>
    <row r="21" spans="1:8" x14ac:dyDescent="0.3">
      <c r="A21" s="16"/>
      <c r="B21" s="17" t="s">
        <v>40</v>
      </c>
      <c r="C21" s="25"/>
      <c r="D21" s="25"/>
      <c r="E21" s="25"/>
      <c r="F21" s="25" t="s">
        <v>20</v>
      </c>
      <c r="G21" s="102">
        <v>0</v>
      </c>
      <c r="H21" s="27">
        <f t="shared" ref="H21" si="0">E21*G21</f>
        <v>0</v>
      </c>
    </row>
    <row r="22" spans="1:8" ht="27.6" x14ac:dyDescent="0.3">
      <c r="A22" s="16"/>
      <c r="B22" s="41" t="s">
        <v>38</v>
      </c>
      <c r="C22" s="25"/>
      <c r="D22" s="25"/>
      <c r="E22" s="25"/>
      <c r="F22" s="25"/>
      <c r="G22" s="26"/>
      <c r="H22" s="27"/>
    </row>
    <row r="23" spans="1:8" x14ac:dyDescent="0.3">
      <c r="A23" s="16"/>
      <c r="B23" s="30" t="s">
        <v>39</v>
      </c>
      <c r="C23" s="25"/>
      <c r="D23" s="25"/>
      <c r="E23" s="25"/>
      <c r="F23" s="25"/>
      <c r="G23" s="26"/>
      <c r="H23" s="27"/>
    </row>
    <row r="24" spans="1:8" x14ac:dyDescent="0.3">
      <c r="A24" s="16"/>
      <c r="B24" s="31" t="s">
        <v>188</v>
      </c>
      <c r="C24" s="32"/>
      <c r="D24" s="33"/>
      <c r="E24" s="32"/>
      <c r="F24" s="32"/>
      <c r="G24" s="34"/>
      <c r="H24" s="35">
        <f>SUM(H7:H21)</f>
        <v>0</v>
      </c>
    </row>
    <row r="25" spans="1:8" x14ac:dyDescent="0.3">
      <c r="A25" s="16"/>
      <c r="B25" s="30"/>
      <c r="C25" s="18"/>
      <c r="D25" s="18"/>
      <c r="E25" s="18"/>
      <c r="F25" s="18"/>
      <c r="G25" s="19"/>
      <c r="H25" s="20"/>
    </row>
    <row r="26" spans="1:8" x14ac:dyDescent="0.3">
      <c r="A26" s="16"/>
      <c r="B26" s="21" t="s">
        <v>21</v>
      </c>
      <c r="C26" s="25"/>
      <c r="D26" s="25"/>
      <c r="E26" s="25"/>
      <c r="F26" s="25"/>
      <c r="G26" s="26"/>
      <c r="H26" s="27"/>
    </row>
    <row r="27" spans="1:8" x14ac:dyDescent="0.3">
      <c r="A27" s="16"/>
      <c r="B27" s="30" t="s">
        <v>22</v>
      </c>
      <c r="C27" s="25"/>
      <c r="D27" s="25"/>
      <c r="E27" s="25"/>
      <c r="F27" s="18" t="s">
        <v>23</v>
      </c>
      <c r="G27" s="102">
        <v>0</v>
      </c>
      <c r="H27" s="27">
        <f>E27*G27</f>
        <v>0</v>
      </c>
    </row>
    <row r="28" spans="1:8" x14ac:dyDescent="0.3">
      <c r="A28" s="16"/>
      <c r="B28" s="30" t="s">
        <v>24</v>
      </c>
      <c r="C28" s="25"/>
      <c r="D28" s="25"/>
      <c r="E28" s="25"/>
      <c r="F28" s="18" t="s">
        <v>23</v>
      </c>
      <c r="G28" s="102">
        <v>0</v>
      </c>
      <c r="H28" s="27">
        <f>E28*G28</f>
        <v>0</v>
      </c>
    </row>
    <row r="29" spans="1:8" x14ac:dyDescent="0.3">
      <c r="A29" s="16"/>
      <c r="B29" s="31" t="s">
        <v>186</v>
      </c>
      <c r="C29" s="32"/>
      <c r="D29" s="33"/>
      <c r="E29" s="32"/>
      <c r="F29" s="32"/>
      <c r="G29" s="34"/>
      <c r="H29" s="35">
        <f>SUM(H27:H28)</f>
        <v>0</v>
      </c>
    </row>
    <row r="30" spans="1:8" x14ac:dyDescent="0.3">
      <c r="A30" s="16"/>
      <c r="B30" s="31"/>
      <c r="C30" s="32"/>
      <c r="D30" s="33"/>
      <c r="E30" s="32"/>
      <c r="F30" s="32"/>
      <c r="G30" s="34"/>
      <c r="H30" s="35"/>
    </row>
    <row r="31" spans="1:8" x14ac:dyDescent="0.3">
      <c r="A31" s="16"/>
      <c r="B31" s="65" t="s">
        <v>187</v>
      </c>
      <c r="C31" s="18"/>
      <c r="D31" s="18"/>
      <c r="E31" s="18"/>
      <c r="F31" s="18"/>
      <c r="G31" s="19"/>
      <c r="H31" s="20">
        <f>H24+H29</f>
        <v>0</v>
      </c>
    </row>
    <row r="32" spans="1:8" x14ac:dyDescent="0.3">
      <c r="A32" s="16"/>
      <c r="B32" s="36" t="s">
        <v>189</v>
      </c>
      <c r="C32" s="37"/>
      <c r="D32" s="37"/>
      <c r="E32" s="38"/>
      <c r="F32" s="38"/>
      <c r="G32" s="39"/>
      <c r="H32" s="95">
        <f>E5*H31</f>
        <v>0</v>
      </c>
    </row>
  </sheetData>
  <mergeCells count="1">
    <mergeCell ref="C1:H3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D5A68-3CDE-4981-B736-5CCF0BDC107E}">
  <dimension ref="A1:E3"/>
  <sheetViews>
    <sheetView workbookViewId="0">
      <selection activeCell="A5" sqref="A5"/>
    </sheetView>
  </sheetViews>
  <sheetFormatPr baseColWidth="10" defaultRowHeight="14.4" x14ac:dyDescent="0.3"/>
  <cols>
    <col min="1" max="1" width="54.5546875" customWidth="1"/>
    <col min="2" max="2" width="17.5546875" style="2" customWidth="1"/>
    <col min="3" max="3" width="16.6640625" style="2" customWidth="1"/>
    <col min="4" max="4" width="15.5546875" style="2" customWidth="1"/>
    <col min="5" max="5" width="16.44140625" style="2" customWidth="1"/>
  </cols>
  <sheetData>
    <row r="1" spans="1:5" ht="33" customHeight="1" x14ac:dyDescent="0.3">
      <c r="A1" s="114" t="s">
        <v>2</v>
      </c>
      <c r="B1" s="114" t="s">
        <v>81</v>
      </c>
      <c r="C1" s="115"/>
      <c r="D1" s="115"/>
      <c r="E1" s="115"/>
    </row>
    <row r="2" spans="1:5" s="1" customFormat="1" ht="65.25" customHeight="1" x14ac:dyDescent="0.3">
      <c r="A2" s="114"/>
      <c r="B2" s="59" t="s">
        <v>8</v>
      </c>
      <c r="C2" s="60" t="s">
        <v>0</v>
      </c>
      <c r="D2" s="60" t="s">
        <v>9</v>
      </c>
      <c r="E2" s="60" t="s">
        <v>1</v>
      </c>
    </row>
    <row r="3" spans="1:5" ht="33" customHeight="1" x14ac:dyDescent="0.3">
      <c r="A3" s="18" t="s">
        <v>98</v>
      </c>
      <c r="B3" s="54"/>
      <c r="C3" s="54"/>
      <c r="D3" s="54"/>
      <c r="E3" s="54"/>
    </row>
  </sheetData>
  <mergeCells count="2">
    <mergeCell ref="B1:E1"/>
    <mergeCell ref="A1:A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C364C-1381-48A0-A367-F47C3E6E576B}">
  <dimension ref="A1:H54"/>
  <sheetViews>
    <sheetView topLeftCell="A2" zoomScale="120" zoomScaleNormal="120" workbookViewId="0">
      <selection activeCell="A6" sqref="A6"/>
    </sheetView>
  </sheetViews>
  <sheetFormatPr baseColWidth="10" defaultRowHeight="14.4" x14ac:dyDescent="0.3"/>
  <cols>
    <col min="1" max="1" width="48" bestFit="1" customWidth="1"/>
    <col min="2" max="2" width="22.5546875" bestFit="1" customWidth="1"/>
    <col min="3" max="3" width="35.44140625" bestFit="1" customWidth="1"/>
    <col min="5" max="5" width="23.109375" customWidth="1"/>
  </cols>
  <sheetData>
    <row r="1" spans="1:8" ht="33.6" x14ac:dyDescent="0.3">
      <c r="A1" s="116" t="s">
        <v>184</v>
      </c>
      <c r="B1" s="116"/>
      <c r="C1" s="116"/>
      <c r="D1" s="116"/>
      <c r="E1" s="116"/>
    </row>
    <row r="2" spans="1:8" ht="57.75" customHeight="1" x14ac:dyDescent="0.3">
      <c r="A2" s="67" t="s">
        <v>185</v>
      </c>
      <c r="B2" s="67" t="s">
        <v>100</v>
      </c>
      <c r="C2" s="67" t="s">
        <v>101</v>
      </c>
      <c r="D2" s="68" t="s">
        <v>102</v>
      </c>
      <c r="E2" s="69" t="s">
        <v>253</v>
      </c>
      <c r="G2" s="77"/>
    </row>
    <row r="3" spans="1:8" ht="15.75" customHeight="1" x14ac:dyDescent="0.3">
      <c r="A3" s="70" t="s">
        <v>232</v>
      </c>
      <c r="B3" s="71" t="s">
        <v>233</v>
      </c>
      <c r="C3" s="71" t="s">
        <v>234</v>
      </c>
      <c r="D3" s="72" t="s">
        <v>103</v>
      </c>
      <c r="E3" s="72"/>
      <c r="H3" t="s">
        <v>287</v>
      </c>
    </row>
    <row r="4" spans="1:8" ht="15.75" customHeight="1" x14ac:dyDescent="0.3">
      <c r="A4" s="70" t="s">
        <v>232</v>
      </c>
      <c r="B4" s="71" t="s">
        <v>233</v>
      </c>
      <c r="C4" s="71" t="s">
        <v>235</v>
      </c>
      <c r="D4" s="72" t="s">
        <v>103</v>
      </c>
      <c r="E4" s="72"/>
    </row>
    <row r="5" spans="1:8" ht="15.75" customHeight="1" x14ac:dyDescent="0.3">
      <c r="A5" s="70" t="s">
        <v>248</v>
      </c>
      <c r="B5" s="71" t="s">
        <v>233</v>
      </c>
      <c r="C5" s="71" t="s">
        <v>252</v>
      </c>
      <c r="D5" s="76" t="s">
        <v>103</v>
      </c>
      <c r="E5" s="72"/>
    </row>
    <row r="6" spans="1:8" ht="15.75" customHeight="1" x14ac:dyDescent="0.3">
      <c r="A6" s="70" t="s">
        <v>106</v>
      </c>
      <c r="B6" s="70" t="s">
        <v>171</v>
      </c>
      <c r="C6" s="70" t="s">
        <v>236</v>
      </c>
      <c r="D6" s="72" t="s">
        <v>103</v>
      </c>
      <c r="E6" s="73"/>
    </row>
    <row r="7" spans="1:8" ht="15.75" customHeight="1" x14ac:dyDescent="0.3">
      <c r="A7" s="70" t="s">
        <v>107</v>
      </c>
      <c r="B7" s="71" t="s">
        <v>108</v>
      </c>
      <c r="C7" s="71" t="s">
        <v>238</v>
      </c>
      <c r="D7" s="72" t="s">
        <v>103</v>
      </c>
      <c r="E7" s="72"/>
    </row>
    <row r="8" spans="1:8" ht="15.75" customHeight="1" x14ac:dyDescent="0.3">
      <c r="A8" s="70" t="s">
        <v>111</v>
      </c>
      <c r="B8" s="70" t="s">
        <v>109</v>
      </c>
      <c r="C8" s="70" t="s">
        <v>110</v>
      </c>
      <c r="D8" s="72" t="s">
        <v>103</v>
      </c>
      <c r="E8" s="73"/>
    </row>
    <row r="9" spans="1:8" ht="15.75" customHeight="1" x14ac:dyDescent="0.3">
      <c r="A9" s="70" t="s">
        <v>111</v>
      </c>
      <c r="B9" s="71" t="s">
        <v>112</v>
      </c>
      <c r="C9" s="71" t="s">
        <v>237</v>
      </c>
      <c r="D9" s="72" t="s">
        <v>103</v>
      </c>
      <c r="E9" s="72"/>
    </row>
    <row r="10" spans="1:8" ht="15.75" customHeight="1" x14ac:dyDescent="0.3">
      <c r="A10" s="70" t="s">
        <v>114</v>
      </c>
      <c r="B10" s="71" t="s">
        <v>115</v>
      </c>
      <c r="C10" s="71" t="s">
        <v>239</v>
      </c>
      <c r="D10" s="72" t="s">
        <v>103</v>
      </c>
      <c r="E10" s="73"/>
    </row>
    <row r="11" spans="1:8" ht="15.75" customHeight="1" x14ac:dyDescent="0.3">
      <c r="A11" s="70" t="s">
        <v>116</v>
      </c>
      <c r="B11" s="71" t="s">
        <v>245</v>
      </c>
      <c r="C11" s="71" t="s">
        <v>246</v>
      </c>
      <c r="D11" s="72" t="s">
        <v>103</v>
      </c>
      <c r="E11" s="73"/>
    </row>
    <row r="12" spans="1:8" ht="15.75" customHeight="1" x14ac:dyDescent="0.3">
      <c r="A12" s="70" t="s">
        <v>116</v>
      </c>
      <c r="B12" s="71" t="s">
        <v>113</v>
      </c>
      <c r="C12" s="71" t="s">
        <v>244</v>
      </c>
      <c r="D12" s="72" t="s">
        <v>103</v>
      </c>
      <c r="E12" s="73"/>
    </row>
    <row r="13" spans="1:8" ht="15.75" customHeight="1" x14ac:dyDescent="0.3">
      <c r="A13" s="70" t="s">
        <v>116</v>
      </c>
      <c r="B13" s="71" t="s">
        <v>113</v>
      </c>
      <c r="C13" s="71" t="s">
        <v>243</v>
      </c>
      <c r="D13" s="72" t="s">
        <v>103</v>
      </c>
      <c r="E13" s="73"/>
    </row>
    <row r="14" spans="1:8" ht="15.75" customHeight="1" x14ac:dyDescent="0.3">
      <c r="A14" s="70" t="s">
        <v>117</v>
      </c>
      <c r="B14" s="71" t="s">
        <v>108</v>
      </c>
      <c r="C14" s="71" t="s">
        <v>231</v>
      </c>
      <c r="D14" s="72" t="s">
        <v>103</v>
      </c>
      <c r="E14" s="72"/>
    </row>
    <row r="15" spans="1:8" ht="15.75" customHeight="1" x14ac:dyDescent="0.3">
      <c r="A15" s="70" t="s">
        <v>118</v>
      </c>
      <c r="B15" s="71" t="s">
        <v>119</v>
      </c>
      <c r="C15" s="71" t="s">
        <v>120</v>
      </c>
      <c r="D15" s="72" t="s">
        <v>103</v>
      </c>
      <c r="E15" s="72"/>
    </row>
    <row r="16" spans="1:8" ht="15.75" customHeight="1" x14ac:dyDescent="0.3">
      <c r="A16" s="70" t="s">
        <v>121</v>
      </c>
      <c r="B16" s="70" t="s">
        <v>122</v>
      </c>
      <c r="C16" s="70" t="s">
        <v>123</v>
      </c>
      <c r="D16" s="72" t="s">
        <v>103</v>
      </c>
      <c r="E16" s="73"/>
    </row>
    <row r="17" spans="1:5" ht="15.75" customHeight="1" x14ac:dyDescent="0.3">
      <c r="A17" s="70" t="s">
        <v>124</v>
      </c>
      <c r="B17" s="71" t="s">
        <v>227</v>
      </c>
      <c r="C17" s="71" t="s">
        <v>228</v>
      </c>
      <c r="D17" s="72" t="s">
        <v>103</v>
      </c>
      <c r="E17" s="72"/>
    </row>
    <row r="18" spans="1:5" ht="15.75" customHeight="1" x14ac:dyDescent="0.3">
      <c r="A18" s="70" t="s">
        <v>124</v>
      </c>
      <c r="B18" s="70" t="s">
        <v>125</v>
      </c>
      <c r="C18" s="70" t="s">
        <v>126</v>
      </c>
      <c r="D18" s="72" t="s">
        <v>103</v>
      </c>
      <c r="E18" s="73"/>
    </row>
    <row r="19" spans="1:5" ht="15.75" customHeight="1" x14ac:dyDescent="0.3">
      <c r="A19" s="74" t="s">
        <v>127</v>
      </c>
      <c r="B19" s="70" t="s">
        <v>229</v>
      </c>
      <c r="C19" s="70" t="s">
        <v>230</v>
      </c>
      <c r="D19" s="72" t="s">
        <v>103</v>
      </c>
      <c r="E19" s="73"/>
    </row>
    <row r="20" spans="1:5" ht="15.75" customHeight="1" x14ac:dyDescent="0.3">
      <c r="A20" s="70" t="s">
        <v>128</v>
      </c>
      <c r="B20" s="71" t="s">
        <v>108</v>
      </c>
      <c r="C20" s="71" t="s">
        <v>129</v>
      </c>
      <c r="D20" s="72" t="s">
        <v>103</v>
      </c>
      <c r="E20" s="73"/>
    </row>
    <row r="21" spans="1:5" ht="15.75" customHeight="1" x14ac:dyDescent="0.3">
      <c r="A21" s="70" t="s">
        <v>130</v>
      </c>
      <c r="B21" s="71" t="s">
        <v>108</v>
      </c>
      <c r="C21" s="71" t="s">
        <v>131</v>
      </c>
      <c r="D21" s="72" t="s">
        <v>103</v>
      </c>
      <c r="E21" s="73"/>
    </row>
    <row r="22" spans="1:5" ht="15.75" customHeight="1" x14ac:dyDescent="0.3">
      <c r="A22" s="70" t="s">
        <v>132</v>
      </c>
      <c r="B22" s="71" t="s">
        <v>108</v>
      </c>
      <c r="C22" s="71" t="s">
        <v>133</v>
      </c>
      <c r="D22" s="72" t="s">
        <v>103</v>
      </c>
      <c r="E22" s="73"/>
    </row>
    <row r="23" spans="1:5" ht="15.75" customHeight="1" x14ac:dyDescent="0.3">
      <c r="A23" s="70" t="s">
        <v>134</v>
      </c>
      <c r="B23" s="70" t="s">
        <v>135</v>
      </c>
      <c r="C23" s="70" t="s">
        <v>226</v>
      </c>
      <c r="D23" s="72" t="s">
        <v>103</v>
      </c>
      <c r="E23" s="73"/>
    </row>
    <row r="24" spans="1:5" ht="15.75" customHeight="1" x14ac:dyDescent="0.3">
      <c r="A24" s="75" t="s">
        <v>136</v>
      </c>
      <c r="B24" s="75" t="s">
        <v>137</v>
      </c>
      <c r="C24" s="70"/>
      <c r="D24" s="72" t="s">
        <v>103</v>
      </c>
      <c r="E24" s="73"/>
    </row>
    <row r="25" spans="1:5" ht="15.75" customHeight="1" x14ac:dyDescent="0.3">
      <c r="A25" s="75" t="s">
        <v>138</v>
      </c>
      <c r="B25" s="75" t="s">
        <v>139</v>
      </c>
      <c r="C25" s="70"/>
      <c r="D25" s="72" t="s">
        <v>103</v>
      </c>
      <c r="E25" s="73"/>
    </row>
    <row r="26" spans="1:5" ht="15.75" customHeight="1" x14ac:dyDescent="0.3">
      <c r="A26" s="75" t="s">
        <v>140</v>
      </c>
      <c r="B26" s="75" t="s">
        <v>141</v>
      </c>
      <c r="C26" s="70" t="s">
        <v>142</v>
      </c>
      <c r="D26" s="72" t="s">
        <v>103</v>
      </c>
      <c r="E26" s="73"/>
    </row>
    <row r="27" spans="1:5" ht="15.75" customHeight="1" x14ac:dyDescent="0.3">
      <c r="A27" s="75" t="s">
        <v>143</v>
      </c>
      <c r="B27" s="75" t="s">
        <v>139</v>
      </c>
      <c r="C27" s="70"/>
      <c r="D27" s="72" t="s">
        <v>103</v>
      </c>
      <c r="E27" s="72"/>
    </row>
    <row r="28" spans="1:5" ht="15.75" customHeight="1" x14ac:dyDescent="0.3">
      <c r="A28" s="75" t="s">
        <v>144</v>
      </c>
      <c r="B28" s="75" t="s">
        <v>145</v>
      </c>
      <c r="C28" s="70"/>
      <c r="D28" s="72" t="s">
        <v>103</v>
      </c>
      <c r="E28" s="73"/>
    </row>
    <row r="29" spans="1:5" ht="15.75" customHeight="1" x14ac:dyDescent="0.3">
      <c r="A29" s="70" t="s">
        <v>146</v>
      </c>
      <c r="B29" s="71" t="s">
        <v>108</v>
      </c>
      <c r="C29" s="71" t="s">
        <v>231</v>
      </c>
      <c r="D29" s="72" t="s">
        <v>147</v>
      </c>
      <c r="E29" s="73"/>
    </row>
    <row r="30" spans="1:5" ht="15.75" customHeight="1" x14ac:dyDescent="0.3">
      <c r="A30" s="70" t="s">
        <v>148</v>
      </c>
      <c r="B30" s="71" t="s">
        <v>108</v>
      </c>
      <c r="C30" s="71" t="s">
        <v>231</v>
      </c>
      <c r="D30" s="72" t="s">
        <v>147</v>
      </c>
      <c r="E30" s="73"/>
    </row>
    <row r="31" spans="1:5" ht="15.75" customHeight="1" x14ac:dyDescent="0.3">
      <c r="A31" s="70" t="s">
        <v>149</v>
      </c>
      <c r="B31" s="70" t="s">
        <v>150</v>
      </c>
      <c r="C31" s="70" t="s">
        <v>151</v>
      </c>
      <c r="D31" s="72" t="s">
        <v>103</v>
      </c>
      <c r="E31" s="73"/>
    </row>
    <row r="32" spans="1:5" ht="15.75" customHeight="1" x14ac:dyDescent="0.3">
      <c r="A32" s="70" t="s">
        <v>152</v>
      </c>
      <c r="B32" s="71" t="s">
        <v>113</v>
      </c>
      <c r="C32" s="71" t="s">
        <v>153</v>
      </c>
      <c r="D32" s="72" t="s">
        <v>103</v>
      </c>
      <c r="E32" s="73"/>
    </row>
    <row r="33" spans="1:8" ht="15.75" customHeight="1" x14ac:dyDescent="0.3">
      <c r="A33" s="70" t="s">
        <v>154</v>
      </c>
      <c r="B33" s="71" t="s">
        <v>113</v>
      </c>
      <c r="C33" s="71"/>
      <c r="D33" s="72" t="s">
        <v>103</v>
      </c>
      <c r="E33" s="73"/>
    </row>
    <row r="34" spans="1:8" ht="15.75" customHeight="1" x14ac:dyDescent="0.3">
      <c r="A34" s="70" t="s">
        <v>155</v>
      </c>
      <c r="B34" s="71" t="s">
        <v>113</v>
      </c>
      <c r="C34" s="71"/>
      <c r="D34" s="72" t="s">
        <v>103</v>
      </c>
      <c r="E34" s="73"/>
    </row>
    <row r="35" spans="1:8" ht="15.75" customHeight="1" x14ac:dyDescent="0.3">
      <c r="A35" s="70" t="s">
        <v>156</v>
      </c>
      <c r="B35" s="71" t="s">
        <v>113</v>
      </c>
      <c r="C35" s="71" t="s">
        <v>157</v>
      </c>
      <c r="D35" s="72" t="s">
        <v>103</v>
      </c>
      <c r="E35" s="73"/>
    </row>
    <row r="36" spans="1:8" ht="15.75" customHeight="1" x14ac:dyDescent="0.3">
      <c r="A36" s="70" t="s">
        <v>240</v>
      </c>
      <c r="B36" s="71" t="s">
        <v>241</v>
      </c>
      <c r="C36" s="71" t="s">
        <v>242</v>
      </c>
      <c r="D36" s="72" t="s">
        <v>103</v>
      </c>
      <c r="E36" s="73"/>
    </row>
    <row r="37" spans="1:8" ht="15.75" customHeight="1" x14ac:dyDescent="0.3">
      <c r="A37" s="70" t="s">
        <v>158</v>
      </c>
      <c r="B37" s="71" t="s">
        <v>108</v>
      </c>
      <c r="C37" s="71" t="s">
        <v>159</v>
      </c>
      <c r="D37" s="72" t="s">
        <v>103</v>
      </c>
      <c r="E37" s="73"/>
    </row>
    <row r="38" spans="1:8" ht="15.75" customHeight="1" x14ac:dyDescent="0.3">
      <c r="A38" s="70" t="s">
        <v>225</v>
      </c>
      <c r="B38" s="71" t="s">
        <v>160</v>
      </c>
      <c r="C38" s="71" t="s">
        <v>224</v>
      </c>
      <c r="D38" s="72" t="s">
        <v>103</v>
      </c>
      <c r="E38" s="72"/>
    </row>
    <row r="39" spans="1:8" ht="15.75" customHeight="1" x14ac:dyDescent="0.3">
      <c r="A39" s="70" t="s">
        <v>161</v>
      </c>
      <c r="B39" s="71" t="s">
        <v>222</v>
      </c>
      <c r="C39" s="71"/>
      <c r="D39" s="72" t="s">
        <v>103</v>
      </c>
      <c r="E39" s="72"/>
    </row>
    <row r="40" spans="1:8" ht="15.75" customHeight="1" x14ac:dyDescent="0.3">
      <c r="A40" s="70" t="s">
        <v>221</v>
      </c>
      <c r="B40" s="70" t="s">
        <v>222</v>
      </c>
      <c r="C40" s="70" t="s">
        <v>223</v>
      </c>
      <c r="D40" s="72" t="s">
        <v>103</v>
      </c>
      <c r="E40" s="73"/>
    </row>
    <row r="41" spans="1:8" ht="15.75" customHeight="1" x14ac:dyDescent="0.3">
      <c r="A41" s="70" t="s">
        <v>162</v>
      </c>
      <c r="B41" s="70" t="s">
        <v>213</v>
      </c>
      <c r="C41" s="70" t="s">
        <v>220</v>
      </c>
      <c r="D41" s="72" t="s">
        <v>103</v>
      </c>
      <c r="E41" s="73"/>
    </row>
    <row r="42" spans="1:8" ht="15.75" customHeight="1" x14ac:dyDescent="0.3">
      <c r="A42" s="70" t="s">
        <v>216</v>
      </c>
      <c r="B42" s="70" t="s">
        <v>213</v>
      </c>
      <c r="C42" s="70" t="s">
        <v>218</v>
      </c>
      <c r="D42" s="72" t="s">
        <v>103</v>
      </c>
      <c r="E42" s="72"/>
    </row>
    <row r="43" spans="1:8" ht="15.75" customHeight="1" x14ac:dyDescent="0.3">
      <c r="A43" s="70" t="s">
        <v>219</v>
      </c>
      <c r="B43" s="70" t="s">
        <v>213</v>
      </c>
      <c r="C43" s="70" t="s">
        <v>215</v>
      </c>
      <c r="D43" s="72" t="s">
        <v>103</v>
      </c>
      <c r="E43" s="72"/>
    </row>
    <row r="44" spans="1:8" ht="15.75" customHeight="1" x14ac:dyDescent="0.3">
      <c r="A44" s="71" t="s">
        <v>217</v>
      </c>
      <c r="B44" s="71" t="s">
        <v>213</v>
      </c>
      <c r="C44" s="71" t="s">
        <v>214</v>
      </c>
      <c r="D44" s="72" t="s">
        <v>103</v>
      </c>
      <c r="E44" s="73"/>
    </row>
    <row r="45" spans="1:8" ht="15.75" customHeight="1" x14ac:dyDescent="0.3">
      <c r="A45" s="70" t="s">
        <v>163</v>
      </c>
      <c r="B45" s="71" t="s">
        <v>105</v>
      </c>
      <c r="C45" s="71" t="s">
        <v>104</v>
      </c>
      <c r="D45" s="72" t="s">
        <v>103</v>
      </c>
      <c r="E45" s="73"/>
    </row>
    <row r="46" spans="1:8" ht="15.75" customHeight="1" x14ac:dyDescent="0.3">
      <c r="A46" s="70" t="s">
        <v>164</v>
      </c>
      <c r="B46" s="71" t="s">
        <v>113</v>
      </c>
      <c r="C46" s="71" t="s">
        <v>165</v>
      </c>
      <c r="D46" s="72" t="s">
        <v>103</v>
      </c>
      <c r="E46" s="73"/>
      <c r="H46" s="96"/>
    </row>
    <row r="47" spans="1:8" ht="15.75" customHeight="1" x14ac:dyDescent="0.3">
      <c r="A47" s="70" t="s">
        <v>167</v>
      </c>
      <c r="B47" s="71" t="s">
        <v>168</v>
      </c>
      <c r="C47" s="76" t="s">
        <v>169</v>
      </c>
      <c r="D47" s="76" t="s">
        <v>166</v>
      </c>
      <c r="E47" s="76"/>
    </row>
    <row r="48" spans="1:8" ht="15.75" customHeight="1" x14ac:dyDescent="0.3">
      <c r="A48" s="70" t="s">
        <v>170</v>
      </c>
      <c r="B48" s="71" t="s">
        <v>171</v>
      </c>
      <c r="C48" s="76" t="s">
        <v>172</v>
      </c>
      <c r="D48" s="76" t="s">
        <v>166</v>
      </c>
      <c r="E48" s="76"/>
    </row>
    <row r="49" spans="1:5" ht="15.75" customHeight="1" x14ac:dyDescent="0.3">
      <c r="A49" s="70" t="s">
        <v>173</v>
      </c>
      <c r="B49" s="71" t="s">
        <v>171</v>
      </c>
      <c r="C49" s="76" t="s">
        <v>174</v>
      </c>
      <c r="D49" s="76" t="s">
        <v>175</v>
      </c>
      <c r="E49" s="76"/>
    </row>
    <row r="50" spans="1:5" ht="15.75" customHeight="1" x14ac:dyDescent="0.3">
      <c r="A50" s="70" t="s">
        <v>176</v>
      </c>
      <c r="B50" s="71" t="s">
        <v>177</v>
      </c>
      <c r="C50" s="76" t="s">
        <v>178</v>
      </c>
      <c r="D50" s="76" t="s">
        <v>175</v>
      </c>
      <c r="E50" s="76"/>
    </row>
    <row r="51" spans="1:5" ht="15.75" customHeight="1" x14ac:dyDescent="0.3">
      <c r="A51" s="70" t="s">
        <v>179</v>
      </c>
      <c r="B51" s="71" t="s">
        <v>180</v>
      </c>
      <c r="C51" s="76" t="s">
        <v>181</v>
      </c>
      <c r="D51" s="76" t="s">
        <v>212</v>
      </c>
      <c r="E51" s="76"/>
    </row>
    <row r="52" spans="1:5" ht="15.75" customHeight="1" x14ac:dyDescent="0.3">
      <c r="A52" s="70" t="s">
        <v>182</v>
      </c>
      <c r="B52" s="71" t="s">
        <v>180</v>
      </c>
      <c r="C52" s="76" t="s">
        <v>183</v>
      </c>
      <c r="D52" s="76" t="s">
        <v>147</v>
      </c>
      <c r="E52" s="76"/>
    </row>
    <row r="53" spans="1:5" ht="15.75" customHeight="1" x14ac:dyDescent="0.3">
      <c r="A53" s="70" t="s">
        <v>211</v>
      </c>
      <c r="B53" s="71" t="s">
        <v>180</v>
      </c>
      <c r="C53" s="76" t="s">
        <v>247</v>
      </c>
      <c r="D53" s="76" t="s">
        <v>103</v>
      </c>
      <c r="E53" s="76"/>
    </row>
    <row r="54" spans="1:5" x14ac:dyDescent="0.3">
      <c r="A54" s="70" t="s">
        <v>249</v>
      </c>
      <c r="B54" s="71" t="s">
        <v>251</v>
      </c>
      <c r="C54" s="76" t="s">
        <v>250</v>
      </c>
      <c r="D54" s="76" t="s">
        <v>147</v>
      </c>
      <c r="E54" s="76"/>
    </row>
  </sheetData>
  <mergeCells count="1">
    <mergeCell ref="A1:E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74C46-7F97-434F-9D45-FB4A293C29D7}">
  <sheetPr>
    <tabColor theme="9"/>
  </sheetPr>
  <dimension ref="A1:D12"/>
  <sheetViews>
    <sheetView zoomScale="120" zoomScaleNormal="120" workbookViewId="0">
      <selection activeCell="B3" sqref="B3"/>
    </sheetView>
  </sheetViews>
  <sheetFormatPr baseColWidth="10" defaultRowHeight="14.4" x14ac:dyDescent="0.3"/>
  <cols>
    <col min="1" max="1" width="58.88671875" bestFit="1" customWidth="1"/>
    <col min="2" max="2" width="18" style="2" customWidth="1"/>
    <col min="3" max="4" width="11.44140625" style="2"/>
  </cols>
  <sheetData>
    <row r="1" spans="1:4" ht="35.25" customHeight="1" x14ac:dyDescent="0.3">
      <c r="A1" s="104" t="s">
        <v>284</v>
      </c>
      <c r="B1" s="99" t="s">
        <v>4</v>
      </c>
      <c r="C1" s="105" t="s">
        <v>5</v>
      </c>
      <c r="D1" s="99" t="s">
        <v>6</v>
      </c>
    </row>
    <row r="2" spans="1:4" x14ac:dyDescent="0.3">
      <c r="A2" s="50" t="s">
        <v>11</v>
      </c>
      <c r="B2" s="54">
        <v>25</v>
      </c>
      <c r="C2" s="54"/>
      <c r="D2" s="54">
        <f>B2*C2</f>
        <v>0</v>
      </c>
    </row>
    <row r="3" spans="1:4" x14ac:dyDescent="0.3">
      <c r="A3" s="106" t="s">
        <v>254</v>
      </c>
      <c r="B3" s="54">
        <v>1</v>
      </c>
      <c r="C3" s="107"/>
      <c r="D3" s="107">
        <f t="shared" ref="D3:D6" si="0">B3*C3</f>
        <v>0</v>
      </c>
    </row>
    <row r="4" spans="1:4" x14ac:dyDescent="0.3">
      <c r="A4" s="106" t="s">
        <v>288</v>
      </c>
      <c r="B4" s="54">
        <v>1</v>
      </c>
      <c r="C4" s="107"/>
      <c r="D4" s="107">
        <f t="shared" si="0"/>
        <v>0</v>
      </c>
    </row>
    <row r="5" spans="1:4" x14ac:dyDescent="0.3">
      <c r="A5" s="106" t="s">
        <v>289</v>
      </c>
      <c r="B5" s="54">
        <v>1</v>
      </c>
      <c r="C5" s="107"/>
      <c r="D5" s="107">
        <f t="shared" si="0"/>
        <v>0</v>
      </c>
    </row>
    <row r="6" spans="1:4" x14ac:dyDescent="0.3">
      <c r="A6" s="106" t="s">
        <v>290</v>
      </c>
      <c r="B6" s="54">
        <v>1</v>
      </c>
      <c r="C6" s="107"/>
      <c r="D6" s="107">
        <f t="shared" si="0"/>
        <v>0</v>
      </c>
    </row>
    <row r="7" spans="1:4" x14ac:dyDescent="0.3">
      <c r="A7" s="106" t="s">
        <v>291</v>
      </c>
      <c r="B7" s="54">
        <v>1</v>
      </c>
      <c r="C7" s="107"/>
      <c r="D7" s="107">
        <f t="shared" ref="D7" si="1">B7*C7</f>
        <v>0</v>
      </c>
    </row>
    <row r="8" spans="1:4" x14ac:dyDescent="0.3">
      <c r="A8" s="51"/>
      <c r="B8" s="58"/>
      <c r="C8" s="108" t="s">
        <v>7</v>
      </c>
      <c r="D8" s="108">
        <f>SUM(D2:D6)</f>
        <v>0</v>
      </c>
    </row>
    <row r="9" spans="1:4" x14ac:dyDescent="0.3">
      <c r="A9" s="51"/>
      <c r="B9" s="58"/>
      <c r="C9" s="58"/>
      <c r="D9" s="58"/>
    </row>
    <row r="10" spans="1:4" x14ac:dyDescent="0.3">
      <c r="A10" s="51"/>
      <c r="B10" s="58"/>
      <c r="C10" s="58"/>
      <c r="D10" s="58"/>
    </row>
    <row r="11" spans="1:4" x14ac:dyDescent="0.3">
      <c r="A11" s="51"/>
      <c r="B11" s="58"/>
      <c r="C11" s="58"/>
      <c r="D11" s="58"/>
    </row>
    <row r="12" spans="1:4" x14ac:dyDescent="0.3">
      <c r="A12" s="51"/>
      <c r="B12" s="58"/>
      <c r="C12" s="58"/>
      <c r="D12" s="58"/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4FA25-70C0-4922-A3ED-E6C5F781E482}">
  <dimension ref="A1:H36"/>
  <sheetViews>
    <sheetView topLeftCell="A4" workbookViewId="0">
      <selection activeCell="E25" sqref="E25"/>
    </sheetView>
  </sheetViews>
  <sheetFormatPr baseColWidth="10" defaultRowHeight="14.4" x14ac:dyDescent="0.3"/>
  <cols>
    <col min="2" max="2" width="98.44140625" bestFit="1" customWidth="1"/>
    <col min="7" max="7" width="12.88671875" customWidth="1"/>
  </cols>
  <sheetData>
    <row r="1" spans="1:8" ht="78.75" customHeight="1" x14ac:dyDescent="0.3">
      <c r="A1" s="3"/>
      <c r="B1" s="4" t="s">
        <v>37</v>
      </c>
      <c r="C1" s="55"/>
      <c r="D1" s="56"/>
      <c r="E1" s="56"/>
      <c r="F1" s="56"/>
      <c r="G1" s="56"/>
      <c r="H1" s="56"/>
    </row>
    <row r="2" spans="1:8" ht="30" customHeight="1" x14ac:dyDescent="0.3">
      <c r="A2" s="3"/>
      <c r="B2" s="5" t="s">
        <v>12</v>
      </c>
      <c r="C2" s="55"/>
      <c r="D2" s="56"/>
      <c r="E2" s="56"/>
      <c r="F2" s="56"/>
      <c r="G2" s="56"/>
      <c r="H2" s="56"/>
    </row>
    <row r="3" spans="1:8" ht="15" thickBot="1" x14ac:dyDescent="0.35">
      <c r="A3" s="3" t="s">
        <v>13</v>
      </c>
      <c r="B3" s="6" t="s">
        <v>86</v>
      </c>
      <c r="C3" s="55"/>
      <c r="D3" s="56"/>
      <c r="E3" s="56"/>
      <c r="F3" s="56"/>
      <c r="G3" s="56"/>
      <c r="H3" s="56"/>
    </row>
    <row r="4" spans="1:8" x14ac:dyDescent="0.3">
      <c r="A4" s="3"/>
      <c r="B4" s="7"/>
      <c r="C4" s="10" t="s">
        <v>14</v>
      </c>
      <c r="D4" s="10" t="s">
        <v>15</v>
      </c>
      <c r="E4" s="10" t="s">
        <v>16</v>
      </c>
      <c r="F4" s="10" t="s">
        <v>17</v>
      </c>
      <c r="G4" s="10" t="s">
        <v>79</v>
      </c>
      <c r="H4" s="11" t="s">
        <v>80</v>
      </c>
    </row>
    <row r="5" spans="1:8" x14ac:dyDescent="0.3">
      <c r="A5" s="12"/>
      <c r="B5" s="13" t="s">
        <v>191</v>
      </c>
      <c r="C5" s="14"/>
      <c r="D5" s="14"/>
      <c r="E5" s="66">
        <v>6</v>
      </c>
      <c r="F5" s="14"/>
      <c r="G5" s="14"/>
      <c r="H5" s="15"/>
    </row>
    <row r="6" spans="1:8" x14ac:dyDescent="0.3">
      <c r="A6" s="16"/>
      <c r="B6" s="21" t="s">
        <v>18</v>
      </c>
      <c r="C6" s="22"/>
      <c r="D6" s="22"/>
      <c r="E6" s="22"/>
      <c r="F6" s="22"/>
      <c r="G6" s="22"/>
      <c r="H6" s="23"/>
    </row>
    <row r="7" spans="1:8" x14ac:dyDescent="0.3">
      <c r="A7" s="16"/>
      <c r="B7" s="40" t="s">
        <v>25</v>
      </c>
      <c r="C7" s="25"/>
      <c r="D7" s="25"/>
      <c r="E7" s="101"/>
      <c r="F7" s="25" t="s">
        <v>19</v>
      </c>
      <c r="G7" s="102">
        <v>0</v>
      </c>
      <c r="H7" s="27">
        <f t="shared" ref="H7" si="0">E7*G7</f>
        <v>0</v>
      </c>
    </row>
    <row r="8" spans="1:8" x14ac:dyDescent="0.3">
      <c r="A8" s="16"/>
      <c r="B8" s="28" t="s">
        <v>27</v>
      </c>
      <c r="C8" s="25"/>
      <c r="D8" s="25"/>
      <c r="E8" s="25"/>
      <c r="F8" s="25"/>
      <c r="G8" s="26"/>
      <c r="H8" s="27"/>
    </row>
    <row r="9" spans="1:8" x14ac:dyDescent="0.3">
      <c r="A9" s="16"/>
      <c r="B9" s="28" t="s">
        <v>28</v>
      </c>
      <c r="C9" s="25"/>
      <c r="D9" s="25"/>
      <c r="E9" s="25"/>
      <c r="F9" s="25"/>
      <c r="G9" s="26"/>
      <c r="H9" s="27"/>
    </row>
    <row r="10" spans="1:8" x14ac:dyDescent="0.3">
      <c r="A10" s="16"/>
      <c r="B10" s="28" t="s">
        <v>29</v>
      </c>
      <c r="C10" s="25"/>
      <c r="D10" s="25"/>
      <c r="E10" s="25"/>
      <c r="F10" s="25"/>
      <c r="G10" s="26"/>
      <c r="H10" s="27"/>
    </row>
    <row r="11" spans="1:8" x14ac:dyDescent="0.3">
      <c r="A11" s="16"/>
      <c r="B11" s="28" t="s">
        <v>30</v>
      </c>
      <c r="C11" s="25"/>
      <c r="D11" s="25"/>
      <c r="E11" s="25"/>
      <c r="F11" s="25"/>
      <c r="G11" s="26"/>
      <c r="H11" s="27"/>
    </row>
    <row r="12" spans="1:8" x14ac:dyDescent="0.3">
      <c r="A12" s="16"/>
      <c r="B12" s="28" t="s">
        <v>31</v>
      </c>
      <c r="C12" s="25"/>
      <c r="D12" s="25"/>
      <c r="E12" s="25"/>
      <c r="F12" s="25"/>
      <c r="G12" s="26"/>
      <c r="H12" s="27"/>
    </row>
    <row r="13" spans="1:8" x14ac:dyDescent="0.3">
      <c r="A13" s="16"/>
      <c r="B13" s="28"/>
      <c r="C13" s="25"/>
      <c r="D13" s="25"/>
      <c r="E13" s="25"/>
      <c r="F13" s="25"/>
      <c r="G13" s="26"/>
      <c r="H13" s="27"/>
    </row>
    <row r="14" spans="1:8" x14ac:dyDescent="0.3">
      <c r="A14" s="16"/>
      <c r="B14" s="24" t="s">
        <v>26</v>
      </c>
      <c r="C14" s="25"/>
      <c r="D14" s="25"/>
      <c r="E14" s="101"/>
      <c r="F14" s="25" t="s">
        <v>19</v>
      </c>
      <c r="G14" s="102">
        <v>0</v>
      </c>
      <c r="H14" s="27">
        <f>E14*G14</f>
        <v>0</v>
      </c>
    </row>
    <row r="15" spans="1:8" x14ac:dyDescent="0.3">
      <c r="A15" s="16"/>
      <c r="B15" s="28" t="s">
        <v>32</v>
      </c>
      <c r="C15" s="25"/>
      <c r="D15" s="25"/>
      <c r="E15" s="25"/>
      <c r="F15" s="25"/>
      <c r="G15" s="26"/>
      <c r="H15" s="27"/>
    </row>
    <row r="16" spans="1:8" x14ac:dyDescent="0.3">
      <c r="A16" s="16"/>
      <c r="B16" s="28" t="s">
        <v>33</v>
      </c>
      <c r="C16" s="25"/>
      <c r="D16" s="25"/>
      <c r="E16" s="25"/>
      <c r="F16" s="25"/>
      <c r="G16" s="26"/>
      <c r="H16" s="27"/>
    </row>
    <row r="17" spans="1:8" x14ac:dyDescent="0.3">
      <c r="A17" s="16"/>
      <c r="B17" s="28" t="s">
        <v>34</v>
      </c>
      <c r="C17" s="25"/>
      <c r="D17" s="25"/>
      <c r="E17" s="25"/>
      <c r="F17" s="25"/>
      <c r="G17" s="26"/>
      <c r="H17" s="27"/>
    </row>
    <row r="18" spans="1:8" x14ac:dyDescent="0.3">
      <c r="A18" s="16"/>
      <c r="B18" s="28" t="s">
        <v>35</v>
      </c>
      <c r="C18" s="25"/>
      <c r="D18" s="25"/>
      <c r="E18" s="25"/>
      <c r="F18" s="25"/>
      <c r="G18" s="26"/>
      <c r="H18" s="27"/>
    </row>
    <row r="19" spans="1:8" x14ac:dyDescent="0.3">
      <c r="A19" s="16"/>
      <c r="B19" s="28" t="s">
        <v>36</v>
      </c>
      <c r="C19" s="25"/>
      <c r="D19" s="25"/>
      <c r="E19" s="25"/>
      <c r="F19" s="25"/>
      <c r="G19" s="26"/>
      <c r="H19" s="27"/>
    </row>
    <row r="20" spans="1:8" x14ac:dyDescent="0.3">
      <c r="A20" s="16"/>
      <c r="B20" s="28"/>
      <c r="C20" s="25"/>
      <c r="D20" s="25"/>
      <c r="E20" s="25"/>
      <c r="F20" s="25"/>
      <c r="G20" s="26"/>
      <c r="H20" s="27"/>
    </row>
    <row r="21" spans="1:8" x14ac:dyDescent="0.3">
      <c r="A21" s="16"/>
      <c r="B21" s="40" t="s">
        <v>41</v>
      </c>
      <c r="C21" s="25"/>
      <c r="D21" s="25"/>
      <c r="E21" s="101"/>
      <c r="F21" s="25" t="s">
        <v>19</v>
      </c>
      <c r="G21" s="102">
        <v>0</v>
      </c>
      <c r="H21" s="27">
        <f>G21*E21</f>
        <v>0</v>
      </c>
    </row>
    <row r="22" spans="1:8" x14ac:dyDescent="0.3">
      <c r="A22" s="16"/>
      <c r="B22" s="42" t="s">
        <v>42</v>
      </c>
      <c r="C22" s="25"/>
      <c r="D22" s="25"/>
      <c r="E22" s="25"/>
      <c r="F22" s="25"/>
      <c r="G22" s="26"/>
      <c r="H22" s="27"/>
    </row>
    <row r="23" spans="1:8" x14ac:dyDescent="0.3">
      <c r="A23" s="16"/>
      <c r="B23" s="28" t="s">
        <v>43</v>
      </c>
      <c r="C23" s="25"/>
      <c r="D23" s="25"/>
      <c r="E23" s="25"/>
      <c r="F23" s="25"/>
      <c r="G23" s="26"/>
      <c r="H23" s="27"/>
    </row>
    <row r="24" spans="1:8" x14ac:dyDescent="0.3">
      <c r="A24" s="16"/>
      <c r="B24" s="29"/>
      <c r="C24" s="25"/>
      <c r="D24" s="25"/>
      <c r="E24" s="25"/>
      <c r="F24" s="25"/>
      <c r="G24" s="26"/>
      <c r="H24" s="27"/>
    </row>
    <row r="25" spans="1:8" x14ac:dyDescent="0.3">
      <c r="A25" s="16"/>
      <c r="B25" s="17" t="s">
        <v>40</v>
      </c>
      <c r="C25" s="25"/>
      <c r="D25" s="25"/>
      <c r="E25" s="25"/>
      <c r="F25" s="25" t="s">
        <v>20</v>
      </c>
      <c r="G25" s="102">
        <v>0</v>
      </c>
      <c r="H25" s="27">
        <f t="shared" ref="H25" si="1">E25*G25</f>
        <v>0</v>
      </c>
    </row>
    <row r="26" spans="1:8" ht="27.6" x14ac:dyDescent="0.3">
      <c r="A26" s="16"/>
      <c r="B26" s="41" t="s">
        <v>38</v>
      </c>
      <c r="C26" s="25"/>
      <c r="D26" s="25"/>
      <c r="E26" s="25"/>
      <c r="F26" s="25"/>
      <c r="G26" s="26"/>
      <c r="H26" s="27"/>
    </row>
    <row r="27" spans="1:8" x14ac:dyDescent="0.3">
      <c r="A27" s="16"/>
      <c r="B27" s="30" t="s">
        <v>39</v>
      </c>
      <c r="C27" s="25"/>
      <c r="D27" s="25"/>
      <c r="E27" s="25"/>
      <c r="F27" s="25"/>
      <c r="G27" s="26"/>
      <c r="H27" s="27"/>
    </row>
    <row r="28" spans="1:8" x14ac:dyDescent="0.3">
      <c r="A28" s="16"/>
      <c r="B28" s="31" t="s">
        <v>192</v>
      </c>
      <c r="C28" s="32"/>
      <c r="D28" s="33"/>
      <c r="E28" s="32"/>
      <c r="F28" s="32"/>
      <c r="G28" s="34"/>
      <c r="H28" s="35">
        <f>SUM(H7:H25)</f>
        <v>0</v>
      </c>
    </row>
    <row r="29" spans="1:8" x14ac:dyDescent="0.3">
      <c r="A29" s="16"/>
      <c r="B29" s="31"/>
      <c r="C29" s="32"/>
      <c r="D29" s="33"/>
      <c r="E29" s="32"/>
      <c r="F29" s="32"/>
      <c r="G29" s="34"/>
      <c r="H29" s="35"/>
    </row>
    <row r="30" spans="1:8" x14ac:dyDescent="0.3">
      <c r="A30" s="16"/>
      <c r="B30" s="21" t="s">
        <v>21</v>
      </c>
      <c r="C30" s="25"/>
      <c r="D30" s="25"/>
      <c r="E30" s="25"/>
      <c r="F30" s="25"/>
      <c r="G30" s="26"/>
      <c r="H30" s="27"/>
    </row>
    <row r="31" spans="1:8" x14ac:dyDescent="0.3">
      <c r="A31" s="16"/>
      <c r="B31" s="30" t="s">
        <v>85</v>
      </c>
      <c r="C31" s="25"/>
      <c r="D31" s="25"/>
      <c r="E31" s="25"/>
      <c r="F31" s="18" t="s">
        <v>23</v>
      </c>
      <c r="G31" s="102">
        <v>0</v>
      </c>
      <c r="H31" s="27">
        <f>E31*G31</f>
        <v>0</v>
      </c>
    </row>
    <row r="32" spans="1:8" x14ac:dyDescent="0.3">
      <c r="A32" s="16"/>
      <c r="B32" s="30" t="s">
        <v>24</v>
      </c>
      <c r="C32" s="25"/>
      <c r="D32" s="25"/>
      <c r="E32" s="25"/>
      <c r="F32" s="18" t="s">
        <v>23</v>
      </c>
      <c r="G32" s="102">
        <v>0</v>
      </c>
      <c r="H32" s="27">
        <f>E32*G32</f>
        <v>0</v>
      </c>
    </row>
    <row r="33" spans="1:8" x14ac:dyDescent="0.3">
      <c r="A33" s="16"/>
      <c r="B33" s="31" t="s">
        <v>193</v>
      </c>
      <c r="C33" s="32"/>
      <c r="D33" s="33"/>
      <c r="E33" s="32"/>
      <c r="F33" s="32"/>
      <c r="G33" s="34"/>
      <c r="H33" s="35">
        <f>SUM(H31:H32)</f>
        <v>0</v>
      </c>
    </row>
    <row r="34" spans="1:8" x14ac:dyDescent="0.3">
      <c r="A34" s="16"/>
      <c r="B34" s="30"/>
      <c r="C34" s="18"/>
      <c r="D34" s="18"/>
      <c r="E34" s="18"/>
      <c r="F34" s="18"/>
      <c r="G34" s="19"/>
      <c r="H34" s="20"/>
    </row>
    <row r="35" spans="1:8" x14ac:dyDescent="0.3">
      <c r="A35" s="16"/>
      <c r="B35" s="65" t="s">
        <v>194</v>
      </c>
      <c r="C35" s="18"/>
      <c r="D35" s="18"/>
      <c r="E35" s="18"/>
      <c r="F35" s="18"/>
      <c r="G35" s="19"/>
      <c r="H35" s="20">
        <f>H28+H33</f>
        <v>0</v>
      </c>
    </row>
    <row r="36" spans="1:8" x14ac:dyDescent="0.3">
      <c r="A36" s="16"/>
      <c r="B36" s="36" t="s">
        <v>190</v>
      </c>
      <c r="C36" s="37"/>
      <c r="D36" s="37"/>
      <c r="E36" s="37"/>
      <c r="F36" s="38"/>
      <c r="G36" s="39"/>
      <c r="H36" s="95">
        <f>E5*H35</f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ADF43-001A-4CE2-9DB0-3C2C071C6B94}">
  <dimension ref="A1:H33"/>
  <sheetViews>
    <sheetView topLeftCell="A2" workbookViewId="0">
      <selection activeCell="E22" sqref="E22"/>
    </sheetView>
  </sheetViews>
  <sheetFormatPr baseColWidth="10" defaultRowHeight="14.4" x14ac:dyDescent="0.3"/>
  <cols>
    <col min="2" max="2" width="98.44140625" bestFit="1" customWidth="1"/>
    <col min="7" max="7" width="13.109375" customWidth="1"/>
  </cols>
  <sheetData>
    <row r="1" spans="1:8" ht="78.75" customHeight="1" x14ac:dyDescent="0.3">
      <c r="A1" s="3"/>
      <c r="B1" s="4" t="s">
        <v>37</v>
      </c>
      <c r="C1" s="109"/>
      <c r="D1" s="110"/>
      <c r="E1" s="110"/>
      <c r="F1" s="110"/>
      <c r="G1" s="110"/>
      <c r="H1" s="110"/>
    </row>
    <row r="2" spans="1:8" ht="30" customHeight="1" x14ac:dyDescent="0.3">
      <c r="A2" s="3"/>
      <c r="B2" s="5" t="s">
        <v>12</v>
      </c>
      <c r="C2" s="109"/>
      <c r="D2" s="110"/>
      <c r="E2" s="110"/>
      <c r="F2" s="110"/>
      <c r="G2" s="110"/>
      <c r="H2" s="110"/>
    </row>
    <row r="3" spans="1:8" ht="15" thickBot="1" x14ac:dyDescent="0.35">
      <c r="A3" s="3" t="s">
        <v>13</v>
      </c>
      <c r="B3" s="6" t="s">
        <v>86</v>
      </c>
      <c r="C3" s="109"/>
      <c r="D3" s="110"/>
      <c r="E3" s="110"/>
      <c r="F3" s="110"/>
      <c r="G3" s="110"/>
      <c r="H3" s="110"/>
    </row>
    <row r="4" spans="1:8" x14ac:dyDescent="0.3">
      <c r="A4" s="8"/>
      <c r="B4" s="9"/>
      <c r="C4" s="10" t="s">
        <v>14</v>
      </c>
      <c r="D4" s="10" t="s">
        <v>15</v>
      </c>
      <c r="E4" s="10" t="s">
        <v>16</v>
      </c>
      <c r="F4" s="10" t="s">
        <v>17</v>
      </c>
      <c r="G4" s="10" t="s">
        <v>79</v>
      </c>
      <c r="H4" s="11" t="s">
        <v>80</v>
      </c>
    </row>
    <row r="5" spans="1:8" x14ac:dyDescent="0.3">
      <c r="A5" s="12"/>
      <c r="B5" s="13" t="s">
        <v>44</v>
      </c>
      <c r="C5" s="14"/>
      <c r="D5" s="14"/>
      <c r="E5" s="66">
        <v>5</v>
      </c>
      <c r="F5" s="14"/>
      <c r="G5" s="14"/>
      <c r="H5" s="15"/>
    </row>
    <row r="6" spans="1:8" x14ac:dyDescent="0.3">
      <c r="A6" s="16"/>
      <c r="B6" s="21" t="s">
        <v>18</v>
      </c>
      <c r="C6" s="22"/>
      <c r="D6" s="22"/>
      <c r="E6" s="22"/>
      <c r="F6" s="22"/>
      <c r="G6" s="22"/>
      <c r="H6" s="23"/>
    </row>
    <row r="7" spans="1:8" x14ac:dyDescent="0.3">
      <c r="A7" s="16"/>
      <c r="B7" s="40" t="s">
        <v>25</v>
      </c>
      <c r="C7" s="25"/>
      <c r="D7" s="25"/>
      <c r="E7" s="101"/>
      <c r="F7" s="25" t="s">
        <v>19</v>
      </c>
      <c r="G7" s="102">
        <v>0</v>
      </c>
      <c r="H7" s="27">
        <f t="shared" ref="H7" si="0">E7*G7</f>
        <v>0</v>
      </c>
    </row>
    <row r="8" spans="1:8" x14ac:dyDescent="0.3">
      <c r="A8" s="16"/>
      <c r="B8" s="28" t="s">
        <v>27</v>
      </c>
      <c r="C8" s="25"/>
      <c r="D8" s="25"/>
      <c r="E8" s="25"/>
      <c r="F8" s="25"/>
      <c r="G8" s="26"/>
      <c r="H8" s="27"/>
    </row>
    <row r="9" spans="1:8" x14ac:dyDescent="0.3">
      <c r="A9" s="16"/>
      <c r="B9" s="42" t="s">
        <v>45</v>
      </c>
      <c r="C9" s="25"/>
      <c r="D9" s="25"/>
      <c r="E9" s="25"/>
      <c r="F9" s="25"/>
      <c r="G9" s="26"/>
      <c r="H9" s="27"/>
    </row>
    <row r="10" spans="1:8" x14ac:dyDescent="0.3">
      <c r="A10" s="16"/>
      <c r="B10" s="28" t="s">
        <v>29</v>
      </c>
      <c r="C10" s="25"/>
      <c r="D10" s="25"/>
      <c r="E10" s="25"/>
      <c r="F10" s="25"/>
      <c r="G10" s="26"/>
      <c r="H10" s="27"/>
    </row>
    <row r="11" spans="1:8" x14ac:dyDescent="0.3">
      <c r="A11" s="16"/>
      <c r="B11" s="28" t="s">
        <v>30</v>
      </c>
      <c r="C11" s="25"/>
      <c r="D11" s="25"/>
      <c r="E11" s="25"/>
      <c r="F11" s="25"/>
      <c r="G11" s="26"/>
      <c r="H11" s="27"/>
    </row>
    <row r="12" spans="1:8" x14ac:dyDescent="0.3">
      <c r="A12" s="16"/>
      <c r="B12" s="28" t="s">
        <v>31</v>
      </c>
      <c r="C12" s="25"/>
      <c r="D12" s="25"/>
      <c r="E12" s="25"/>
      <c r="F12" s="25"/>
      <c r="G12" s="26"/>
      <c r="H12" s="27"/>
    </row>
    <row r="13" spans="1:8" x14ac:dyDescent="0.3">
      <c r="A13" s="16"/>
      <c r="B13" s="28"/>
      <c r="C13" s="25"/>
      <c r="D13" s="25"/>
      <c r="E13" s="25"/>
      <c r="F13" s="25"/>
      <c r="G13" s="26"/>
      <c r="H13" s="27"/>
    </row>
    <row r="14" spans="1:8" x14ac:dyDescent="0.3">
      <c r="A14" s="16"/>
      <c r="B14" s="24" t="s">
        <v>26</v>
      </c>
      <c r="C14" s="25"/>
      <c r="D14" s="25"/>
      <c r="E14" s="101"/>
      <c r="F14" s="25" t="s">
        <v>19</v>
      </c>
      <c r="G14" s="102">
        <v>0</v>
      </c>
      <c r="H14" s="27">
        <f>E14*G14</f>
        <v>0</v>
      </c>
    </row>
    <row r="15" spans="1:8" x14ac:dyDescent="0.3">
      <c r="A15" s="16"/>
      <c r="B15" s="28" t="s">
        <v>32</v>
      </c>
      <c r="C15" s="25"/>
      <c r="D15" s="25"/>
      <c r="E15" s="25"/>
      <c r="F15" s="25"/>
      <c r="G15" s="26"/>
      <c r="H15" s="27"/>
    </row>
    <row r="16" spans="1:8" x14ac:dyDescent="0.3">
      <c r="A16" s="16"/>
      <c r="B16" s="28" t="s">
        <v>33</v>
      </c>
      <c r="C16" s="25"/>
      <c r="D16" s="25"/>
      <c r="E16" s="25"/>
      <c r="F16" s="25"/>
      <c r="G16" s="26"/>
      <c r="H16" s="27"/>
    </row>
    <row r="17" spans="1:8" x14ac:dyDescent="0.3">
      <c r="A17" s="16"/>
      <c r="B17" s="28" t="s">
        <v>34</v>
      </c>
      <c r="C17" s="25"/>
      <c r="D17" s="25"/>
      <c r="E17" s="25"/>
      <c r="F17" s="25"/>
      <c r="G17" s="26"/>
      <c r="H17" s="27"/>
    </row>
    <row r="18" spans="1:8" x14ac:dyDescent="0.3">
      <c r="A18" s="16"/>
      <c r="B18" s="28" t="s">
        <v>46</v>
      </c>
      <c r="C18" s="25"/>
      <c r="D18" s="25"/>
      <c r="E18" s="25"/>
      <c r="F18" s="25"/>
      <c r="G18" s="26"/>
      <c r="H18" s="27"/>
    </row>
    <row r="19" spans="1:8" x14ac:dyDescent="0.3">
      <c r="A19" s="16"/>
      <c r="B19" s="28" t="s">
        <v>47</v>
      </c>
      <c r="C19" s="25"/>
      <c r="D19" s="25"/>
      <c r="E19" s="25"/>
      <c r="F19" s="25"/>
      <c r="G19" s="26"/>
      <c r="H19" s="27"/>
    </row>
    <row r="20" spans="1:8" x14ac:dyDescent="0.3">
      <c r="A20" s="16"/>
      <c r="B20" s="28" t="s">
        <v>36</v>
      </c>
      <c r="C20" s="25"/>
      <c r="D20" s="25"/>
      <c r="E20" s="25"/>
      <c r="F20" s="25"/>
      <c r="G20" s="26"/>
      <c r="H20" s="27"/>
    </row>
    <row r="21" spans="1:8" x14ac:dyDescent="0.3">
      <c r="A21" s="16"/>
      <c r="B21" s="28"/>
      <c r="C21" s="25"/>
      <c r="D21" s="25"/>
      <c r="E21" s="25"/>
      <c r="F21" s="25"/>
      <c r="G21" s="26"/>
      <c r="H21" s="27"/>
    </row>
    <row r="22" spans="1:8" x14ac:dyDescent="0.3">
      <c r="A22" s="16"/>
      <c r="B22" s="17" t="s">
        <v>40</v>
      </c>
      <c r="C22" s="25"/>
      <c r="D22" s="25"/>
      <c r="E22" s="25"/>
      <c r="F22" s="25" t="s">
        <v>20</v>
      </c>
      <c r="G22" s="102">
        <v>0</v>
      </c>
      <c r="H22" s="27">
        <f t="shared" ref="H22" si="1">E22*G22</f>
        <v>0</v>
      </c>
    </row>
    <row r="23" spans="1:8" ht="27.6" x14ac:dyDescent="0.3">
      <c r="A23" s="16"/>
      <c r="B23" s="43" t="s">
        <v>48</v>
      </c>
      <c r="C23" s="25"/>
      <c r="D23" s="25"/>
      <c r="E23" s="25"/>
      <c r="F23" s="25"/>
      <c r="G23" s="26"/>
      <c r="H23" s="27"/>
    </row>
    <row r="24" spans="1:8" x14ac:dyDescent="0.3">
      <c r="A24" s="16"/>
      <c r="B24" s="30" t="s">
        <v>39</v>
      </c>
      <c r="C24" s="25"/>
      <c r="D24" s="25"/>
      <c r="E24" s="25"/>
      <c r="F24" s="25"/>
      <c r="G24" s="26"/>
      <c r="H24" s="27"/>
    </row>
    <row r="25" spans="1:8" x14ac:dyDescent="0.3">
      <c r="A25" s="16"/>
      <c r="B25" s="31" t="s">
        <v>88</v>
      </c>
      <c r="C25" s="32"/>
      <c r="D25" s="33"/>
      <c r="E25" s="32"/>
      <c r="F25" s="32"/>
      <c r="G25" s="34"/>
      <c r="H25" s="35">
        <f>SUM(H7:H22)</f>
        <v>0</v>
      </c>
    </row>
    <row r="26" spans="1:8" x14ac:dyDescent="0.3">
      <c r="A26" s="16"/>
      <c r="B26" s="30"/>
      <c r="C26" s="18"/>
      <c r="D26" s="18"/>
      <c r="E26" s="18"/>
      <c r="F26" s="18"/>
      <c r="G26" s="19"/>
      <c r="H26" s="20"/>
    </row>
    <row r="27" spans="1:8" x14ac:dyDescent="0.3">
      <c r="A27" s="16"/>
      <c r="B27" s="21" t="s">
        <v>21</v>
      </c>
      <c r="C27" s="25"/>
      <c r="D27" s="25"/>
      <c r="E27" s="25"/>
      <c r="F27" s="25"/>
      <c r="G27" s="26"/>
      <c r="H27" s="27"/>
    </row>
    <row r="28" spans="1:8" x14ac:dyDescent="0.3">
      <c r="A28" s="16"/>
      <c r="B28" s="30" t="s">
        <v>22</v>
      </c>
      <c r="C28" s="25"/>
      <c r="D28" s="25"/>
      <c r="E28" s="25"/>
      <c r="F28" s="18" t="s">
        <v>23</v>
      </c>
      <c r="G28" s="102">
        <v>0</v>
      </c>
      <c r="H28" s="27">
        <f>E28*G28</f>
        <v>0</v>
      </c>
    </row>
    <row r="29" spans="1:8" x14ac:dyDescent="0.3">
      <c r="A29" s="16"/>
      <c r="B29" s="30" t="s">
        <v>24</v>
      </c>
      <c r="C29" s="25"/>
      <c r="D29" s="25"/>
      <c r="E29" s="25"/>
      <c r="F29" s="18" t="s">
        <v>23</v>
      </c>
      <c r="G29" s="102">
        <v>0</v>
      </c>
      <c r="H29" s="27">
        <f>E29*G29</f>
        <v>0</v>
      </c>
    </row>
    <row r="30" spans="1:8" x14ac:dyDescent="0.3">
      <c r="A30" s="16"/>
      <c r="B30" s="31" t="s">
        <v>89</v>
      </c>
      <c r="C30" s="32"/>
      <c r="D30" s="33"/>
      <c r="E30" s="32"/>
      <c r="F30" s="32"/>
      <c r="G30" s="34"/>
      <c r="H30" s="35">
        <f>SUM(H28:H29)</f>
        <v>0</v>
      </c>
    </row>
    <row r="31" spans="1:8" x14ac:dyDescent="0.3">
      <c r="A31" s="16"/>
      <c r="B31" s="31"/>
      <c r="C31" s="32"/>
      <c r="D31" s="33"/>
      <c r="E31" s="32"/>
      <c r="F31" s="32"/>
      <c r="G31" s="34"/>
      <c r="H31" s="35"/>
    </row>
    <row r="32" spans="1:8" x14ac:dyDescent="0.3">
      <c r="A32" s="16"/>
      <c r="B32" s="65" t="s">
        <v>87</v>
      </c>
      <c r="C32" s="18"/>
      <c r="D32" s="18"/>
      <c r="E32" s="18"/>
      <c r="F32" s="18"/>
      <c r="G32" s="19"/>
      <c r="H32" s="20">
        <f>H25+H30</f>
        <v>0</v>
      </c>
    </row>
    <row r="33" spans="1:8" x14ac:dyDescent="0.3">
      <c r="A33" s="16"/>
      <c r="B33" s="36" t="s">
        <v>195</v>
      </c>
      <c r="C33" s="37"/>
      <c r="D33" s="37"/>
      <c r="E33" s="37"/>
      <c r="F33" s="38"/>
      <c r="G33" s="39"/>
      <c r="H33" s="95">
        <f>E5*H32</f>
        <v>0</v>
      </c>
    </row>
  </sheetData>
  <mergeCells count="1">
    <mergeCell ref="C1:H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515A5-1437-407A-B81A-EE810F96597C}">
  <dimension ref="A1:H33"/>
  <sheetViews>
    <sheetView topLeftCell="A2" workbookViewId="0">
      <selection activeCell="C18" sqref="C18"/>
    </sheetView>
  </sheetViews>
  <sheetFormatPr baseColWidth="10" defaultRowHeight="14.4" x14ac:dyDescent="0.3"/>
  <cols>
    <col min="2" max="2" width="98.44140625" bestFit="1" customWidth="1"/>
    <col min="7" max="7" width="13.5546875" customWidth="1"/>
  </cols>
  <sheetData>
    <row r="1" spans="1:8" ht="78.75" customHeight="1" x14ac:dyDescent="0.3">
      <c r="A1" s="3"/>
      <c r="B1" s="4" t="s">
        <v>37</v>
      </c>
      <c r="C1" s="109"/>
      <c r="D1" s="110"/>
      <c r="E1" s="110"/>
      <c r="F1" s="110"/>
      <c r="G1" s="110"/>
      <c r="H1" s="110"/>
    </row>
    <row r="2" spans="1:8" ht="30" customHeight="1" x14ac:dyDescent="0.3">
      <c r="A2" s="3"/>
      <c r="B2" s="5" t="s">
        <v>12</v>
      </c>
      <c r="C2" s="109"/>
      <c r="D2" s="110"/>
      <c r="E2" s="110"/>
      <c r="F2" s="110"/>
      <c r="G2" s="110"/>
      <c r="H2" s="110"/>
    </row>
    <row r="3" spans="1:8" ht="15" thickBot="1" x14ac:dyDescent="0.35">
      <c r="A3" s="3" t="s">
        <v>13</v>
      </c>
      <c r="B3" s="6" t="s">
        <v>86</v>
      </c>
      <c r="C3" s="109"/>
      <c r="D3" s="110"/>
      <c r="E3" s="110"/>
      <c r="F3" s="110"/>
      <c r="G3" s="110"/>
      <c r="H3" s="110"/>
    </row>
    <row r="4" spans="1:8" x14ac:dyDescent="0.3">
      <c r="A4" s="8"/>
      <c r="B4" s="9"/>
      <c r="C4" s="10" t="s">
        <v>14</v>
      </c>
      <c r="D4" s="10" t="s">
        <v>15</v>
      </c>
      <c r="E4" s="10" t="s">
        <v>16</v>
      </c>
      <c r="F4" s="10" t="s">
        <v>17</v>
      </c>
      <c r="G4" s="10" t="s">
        <v>79</v>
      </c>
      <c r="H4" s="11" t="s">
        <v>80</v>
      </c>
    </row>
    <row r="5" spans="1:8" x14ac:dyDescent="0.3">
      <c r="A5" s="12"/>
      <c r="B5" s="13" t="s">
        <v>49</v>
      </c>
      <c r="C5" s="14"/>
      <c r="D5" s="14"/>
      <c r="E5" s="66">
        <v>4</v>
      </c>
      <c r="F5" s="14"/>
      <c r="G5" s="14"/>
      <c r="H5" s="15"/>
    </row>
    <row r="6" spans="1:8" x14ac:dyDescent="0.3">
      <c r="A6" s="16"/>
      <c r="B6" s="21" t="s">
        <v>18</v>
      </c>
      <c r="C6" s="22"/>
      <c r="D6" s="22"/>
      <c r="E6" s="22"/>
      <c r="F6" s="22"/>
      <c r="G6" s="22"/>
      <c r="H6" s="23"/>
    </row>
    <row r="7" spans="1:8" x14ac:dyDescent="0.3">
      <c r="A7" s="16"/>
      <c r="B7" s="40" t="s">
        <v>25</v>
      </c>
      <c r="C7" s="25"/>
      <c r="D7" s="25"/>
      <c r="E7" s="101"/>
      <c r="F7" s="25" t="s">
        <v>19</v>
      </c>
      <c r="G7" s="102">
        <v>0</v>
      </c>
      <c r="H7" s="27">
        <f t="shared" ref="H7" si="0">E7*G7</f>
        <v>0</v>
      </c>
    </row>
    <row r="8" spans="1:8" x14ac:dyDescent="0.3">
      <c r="A8" s="16"/>
      <c r="B8" s="28" t="s">
        <v>27</v>
      </c>
      <c r="C8" s="25"/>
      <c r="D8" s="25"/>
      <c r="E8" s="25"/>
      <c r="F8" s="25"/>
      <c r="G8" s="26"/>
      <c r="H8" s="27"/>
    </row>
    <row r="9" spans="1:8" x14ac:dyDescent="0.3">
      <c r="A9" s="16"/>
      <c r="B9" s="42" t="s">
        <v>28</v>
      </c>
      <c r="C9" s="25"/>
      <c r="D9" s="25"/>
      <c r="E9" s="25"/>
      <c r="F9" s="25"/>
      <c r="G9" s="26"/>
      <c r="H9" s="27"/>
    </row>
    <row r="10" spans="1:8" x14ac:dyDescent="0.3">
      <c r="A10" s="16"/>
      <c r="B10" s="28" t="s">
        <v>29</v>
      </c>
      <c r="C10" s="25"/>
      <c r="D10" s="25"/>
      <c r="E10" s="25"/>
      <c r="F10" s="25"/>
      <c r="G10" s="26"/>
      <c r="H10" s="27"/>
    </row>
    <row r="11" spans="1:8" x14ac:dyDescent="0.3">
      <c r="A11" s="16"/>
      <c r="B11" s="28" t="s">
        <v>30</v>
      </c>
      <c r="C11" s="25"/>
      <c r="D11" s="25"/>
      <c r="E11" s="25"/>
      <c r="F11" s="25"/>
      <c r="G11" s="26"/>
      <c r="H11" s="27"/>
    </row>
    <row r="12" spans="1:8" x14ac:dyDescent="0.3">
      <c r="A12" s="16"/>
      <c r="B12" s="28" t="s">
        <v>31</v>
      </c>
      <c r="C12" s="25"/>
      <c r="D12" s="25"/>
      <c r="E12" s="25"/>
      <c r="F12" s="25"/>
      <c r="G12" s="26"/>
      <c r="H12" s="27"/>
    </row>
    <row r="13" spans="1:8" x14ac:dyDescent="0.3">
      <c r="A13" s="16"/>
      <c r="B13" s="28"/>
      <c r="C13" s="25"/>
      <c r="D13" s="25"/>
      <c r="E13" s="25"/>
      <c r="F13" s="25"/>
      <c r="G13" s="26"/>
      <c r="H13" s="27"/>
    </row>
    <row r="14" spans="1:8" x14ac:dyDescent="0.3">
      <c r="A14" s="16"/>
      <c r="B14" s="24" t="s">
        <v>26</v>
      </c>
      <c r="C14" s="25"/>
      <c r="D14" s="25"/>
      <c r="E14" s="101"/>
      <c r="F14" s="25" t="s">
        <v>19</v>
      </c>
      <c r="G14" s="102">
        <v>0</v>
      </c>
      <c r="H14" s="27">
        <f>E14*G14</f>
        <v>0</v>
      </c>
    </row>
    <row r="15" spans="1:8" x14ac:dyDescent="0.3">
      <c r="A15" s="16"/>
      <c r="B15" s="28" t="s">
        <v>32</v>
      </c>
      <c r="C15" s="25"/>
      <c r="D15" s="25"/>
      <c r="E15" s="25"/>
      <c r="F15" s="25"/>
      <c r="G15" s="26"/>
      <c r="H15" s="27"/>
    </row>
    <row r="16" spans="1:8" x14ac:dyDescent="0.3">
      <c r="A16" s="16"/>
      <c r="B16" s="28" t="s">
        <v>33</v>
      </c>
      <c r="C16" s="25"/>
      <c r="D16" s="25"/>
      <c r="E16" s="25"/>
      <c r="F16" s="25"/>
      <c r="G16" s="26"/>
      <c r="H16" s="27"/>
    </row>
    <row r="17" spans="1:8" x14ac:dyDescent="0.3">
      <c r="A17" s="16"/>
      <c r="B17" s="28" t="s">
        <v>34</v>
      </c>
      <c r="C17" s="25"/>
      <c r="D17" s="25"/>
      <c r="E17" s="25"/>
      <c r="F17" s="25"/>
      <c r="G17" s="26"/>
      <c r="H17" s="27"/>
    </row>
    <row r="18" spans="1:8" x14ac:dyDescent="0.3">
      <c r="A18" s="16"/>
      <c r="B18" s="28" t="s">
        <v>46</v>
      </c>
      <c r="C18" s="25"/>
      <c r="D18" s="25"/>
      <c r="E18" s="25"/>
      <c r="F18" s="25"/>
      <c r="G18" s="26"/>
      <c r="H18" s="27"/>
    </row>
    <row r="19" spans="1:8" x14ac:dyDescent="0.3">
      <c r="A19" s="16"/>
      <c r="B19" s="28" t="s">
        <v>47</v>
      </c>
      <c r="C19" s="25"/>
      <c r="D19" s="25"/>
      <c r="E19" s="25"/>
      <c r="F19" s="25"/>
      <c r="G19" s="26"/>
      <c r="H19" s="27"/>
    </row>
    <row r="20" spans="1:8" x14ac:dyDescent="0.3">
      <c r="A20" s="16"/>
      <c r="B20" s="28" t="s">
        <v>36</v>
      </c>
      <c r="C20" s="25"/>
      <c r="D20" s="25"/>
      <c r="E20" s="25"/>
      <c r="F20" s="25"/>
      <c r="G20" s="26"/>
      <c r="H20" s="27"/>
    </row>
    <row r="21" spans="1:8" x14ac:dyDescent="0.3">
      <c r="A21" s="16"/>
      <c r="B21" s="28"/>
      <c r="C21" s="25"/>
      <c r="D21" s="25"/>
      <c r="E21" s="25"/>
      <c r="F21" s="25"/>
      <c r="G21" s="26"/>
      <c r="H21" s="27"/>
    </row>
    <row r="22" spans="1:8" x14ac:dyDescent="0.3">
      <c r="A22" s="16"/>
      <c r="B22" s="17" t="s">
        <v>40</v>
      </c>
      <c r="C22" s="25"/>
      <c r="D22" s="25"/>
      <c r="E22" s="25"/>
      <c r="F22" s="25" t="s">
        <v>20</v>
      </c>
      <c r="G22" s="102">
        <v>0</v>
      </c>
      <c r="H22" s="27">
        <f t="shared" ref="H22" si="1">E22*G22</f>
        <v>0</v>
      </c>
    </row>
    <row r="23" spans="1:8" ht="27.6" x14ac:dyDescent="0.3">
      <c r="A23" s="16"/>
      <c r="B23" s="44" t="s">
        <v>50</v>
      </c>
      <c r="C23" s="25"/>
      <c r="D23" s="25"/>
      <c r="E23" s="25"/>
      <c r="F23" s="25"/>
      <c r="G23" s="26"/>
      <c r="H23" s="27"/>
    </row>
    <row r="24" spans="1:8" x14ac:dyDescent="0.3">
      <c r="A24" s="16"/>
      <c r="B24" s="30" t="s">
        <v>39</v>
      </c>
      <c r="C24" s="25"/>
      <c r="D24" s="25"/>
      <c r="E24" s="25"/>
      <c r="F24" s="25"/>
      <c r="G24" s="26"/>
      <c r="H24" s="27"/>
    </row>
    <row r="25" spans="1:8" x14ac:dyDescent="0.3">
      <c r="A25" s="16"/>
      <c r="B25" s="31" t="s">
        <v>90</v>
      </c>
      <c r="C25" s="32"/>
      <c r="D25" s="33"/>
      <c r="E25" s="32"/>
      <c r="F25" s="32"/>
      <c r="G25" s="34"/>
      <c r="H25" s="35">
        <f>SUM(H7:H22)</f>
        <v>0</v>
      </c>
    </row>
    <row r="26" spans="1:8" x14ac:dyDescent="0.3">
      <c r="A26" s="16"/>
      <c r="B26" s="30"/>
      <c r="C26" s="18"/>
      <c r="D26" s="18"/>
      <c r="E26" s="18"/>
      <c r="F26" s="18"/>
      <c r="G26" s="19"/>
      <c r="H26" s="20"/>
    </row>
    <row r="27" spans="1:8" x14ac:dyDescent="0.3">
      <c r="A27" s="16"/>
      <c r="B27" s="21" t="s">
        <v>21</v>
      </c>
      <c r="C27" s="25"/>
      <c r="D27" s="25"/>
      <c r="E27" s="25"/>
      <c r="F27" s="25"/>
      <c r="G27" s="26"/>
      <c r="H27" s="27"/>
    </row>
    <row r="28" spans="1:8" x14ac:dyDescent="0.3">
      <c r="A28" s="16"/>
      <c r="B28" s="30" t="s">
        <v>22</v>
      </c>
      <c r="C28" s="25"/>
      <c r="D28" s="25"/>
      <c r="E28" s="25"/>
      <c r="F28" s="18" t="s">
        <v>23</v>
      </c>
      <c r="G28" s="102">
        <v>0</v>
      </c>
      <c r="H28" s="27">
        <f>E28*G28</f>
        <v>0</v>
      </c>
    </row>
    <row r="29" spans="1:8" x14ac:dyDescent="0.3">
      <c r="A29" s="16"/>
      <c r="B29" s="30" t="s">
        <v>24</v>
      </c>
      <c r="C29" s="25"/>
      <c r="D29" s="25"/>
      <c r="E29" s="25"/>
      <c r="F29" s="18" t="s">
        <v>23</v>
      </c>
      <c r="G29" s="102">
        <v>0</v>
      </c>
      <c r="H29" s="27">
        <f>E29*G29</f>
        <v>0</v>
      </c>
    </row>
    <row r="30" spans="1:8" x14ac:dyDescent="0.3">
      <c r="A30" s="16"/>
      <c r="B30" s="31" t="s">
        <v>91</v>
      </c>
      <c r="C30" s="32"/>
      <c r="D30" s="33"/>
      <c r="E30" s="32"/>
      <c r="F30" s="32"/>
      <c r="G30" s="34"/>
      <c r="H30" s="35">
        <f>SUM(H28:H29)</f>
        <v>0</v>
      </c>
    </row>
    <row r="31" spans="1:8" x14ac:dyDescent="0.3">
      <c r="A31" s="16"/>
      <c r="B31" s="30"/>
      <c r="C31" s="18"/>
      <c r="D31" s="18"/>
      <c r="E31" s="18"/>
      <c r="F31" s="18"/>
      <c r="G31" s="19"/>
      <c r="H31" s="20"/>
    </row>
    <row r="32" spans="1:8" x14ac:dyDescent="0.3">
      <c r="A32" s="16"/>
      <c r="B32" s="65" t="s">
        <v>92</v>
      </c>
      <c r="C32" s="18"/>
      <c r="D32" s="18"/>
      <c r="E32" s="18"/>
      <c r="F32" s="18"/>
      <c r="G32" s="19"/>
      <c r="H32" s="20">
        <f>H25+H30</f>
        <v>0</v>
      </c>
    </row>
    <row r="33" spans="1:8" x14ac:dyDescent="0.3">
      <c r="A33" s="16"/>
      <c r="B33" s="36" t="s">
        <v>196</v>
      </c>
      <c r="C33" s="37"/>
      <c r="D33" s="37"/>
      <c r="E33" s="37"/>
      <c r="F33" s="38"/>
      <c r="G33" s="39"/>
      <c r="H33" s="95">
        <f>E5*H32</f>
        <v>0</v>
      </c>
    </row>
  </sheetData>
  <mergeCells count="1">
    <mergeCell ref="C1:H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C023C-44A0-4754-BE30-D6422DAD945D}">
  <dimension ref="A1:H25"/>
  <sheetViews>
    <sheetView workbookViewId="0">
      <selection activeCell="B27" sqref="B27"/>
    </sheetView>
  </sheetViews>
  <sheetFormatPr baseColWidth="10" defaultRowHeight="14.4" x14ac:dyDescent="0.3"/>
  <cols>
    <col min="2" max="2" width="98.44140625" bestFit="1" customWidth="1"/>
    <col min="5" max="5" width="11.44140625" style="94"/>
  </cols>
  <sheetData>
    <row r="1" spans="1:8" ht="78.75" customHeight="1" x14ac:dyDescent="0.3">
      <c r="A1" s="3"/>
      <c r="B1" s="4" t="s">
        <v>37</v>
      </c>
      <c r="C1" s="109"/>
      <c r="D1" s="110"/>
      <c r="E1" s="110"/>
      <c r="F1" s="110"/>
      <c r="G1" s="110"/>
      <c r="H1" s="110"/>
    </row>
    <row r="2" spans="1:8" ht="30" customHeight="1" x14ac:dyDescent="0.3">
      <c r="A2" s="3"/>
      <c r="B2" s="5" t="s">
        <v>12</v>
      </c>
      <c r="C2" s="109"/>
      <c r="D2" s="110"/>
      <c r="E2" s="110"/>
      <c r="F2" s="110"/>
      <c r="G2" s="110"/>
      <c r="H2" s="110"/>
    </row>
    <row r="3" spans="1:8" ht="15" thickBot="1" x14ac:dyDescent="0.35">
      <c r="A3" s="3" t="s">
        <v>13</v>
      </c>
      <c r="B3" s="6" t="s">
        <v>86</v>
      </c>
      <c r="C3" s="109"/>
      <c r="D3" s="110"/>
      <c r="E3" s="110"/>
      <c r="F3" s="110"/>
      <c r="G3" s="110"/>
      <c r="H3" s="110"/>
    </row>
    <row r="4" spans="1:8" ht="27.6" x14ac:dyDescent="0.3">
      <c r="A4" s="8"/>
      <c r="B4" s="9"/>
      <c r="C4" s="10" t="s">
        <v>14</v>
      </c>
      <c r="D4" s="10" t="s">
        <v>15</v>
      </c>
      <c r="E4" s="10" t="s">
        <v>16</v>
      </c>
      <c r="F4" s="10" t="s">
        <v>17</v>
      </c>
      <c r="G4" s="10" t="s">
        <v>79</v>
      </c>
      <c r="H4" s="11" t="s">
        <v>80</v>
      </c>
    </row>
    <row r="5" spans="1:8" x14ac:dyDescent="0.3">
      <c r="A5" s="12"/>
      <c r="B5" s="13" t="s">
        <v>51</v>
      </c>
      <c r="C5" s="14"/>
      <c r="D5" s="14"/>
      <c r="E5" s="66">
        <v>3</v>
      </c>
      <c r="F5" s="14"/>
      <c r="G5" s="14"/>
      <c r="H5" s="15"/>
    </row>
    <row r="6" spans="1:8" x14ac:dyDescent="0.3">
      <c r="A6" s="16"/>
      <c r="B6" s="21" t="s">
        <v>18</v>
      </c>
      <c r="C6" s="22"/>
      <c r="D6" s="22"/>
      <c r="E6" s="22"/>
      <c r="F6" s="22"/>
      <c r="G6" s="22"/>
      <c r="H6" s="23"/>
    </row>
    <row r="7" spans="1:8" x14ac:dyDescent="0.3">
      <c r="A7" s="16"/>
      <c r="B7" s="40" t="s">
        <v>25</v>
      </c>
      <c r="C7" s="25"/>
      <c r="D7" s="25"/>
      <c r="E7" s="101"/>
      <c r="F7" s="25" t="s">
        <v>19</v>
      </c>
      <c r="G7" s="102">
        <v>0</v>
      </c>
      <c r="H7" s="27">
        <f t="shared" ref="H7" si="0">E7*G7</f>
        <v>0</v>
      </c>
    </row>
    <row r="8" spans="1:8" x14ac:dyDescent="0.3">
      <c r="A8" s="16"/>
      <c r="B8" s="28" t="s">
        <v>27</v>
      </c>
      <c r="C8" s="25"/>
      <c r="D8" s="25"/>
      <c r="E8" s="25"/>
      <c r="F8" s="25"/>
      <c r="G8" s="26"/>
      <c r="H8" s="27"/>
    </row>
    <row r="9" spans="1:8" x14ac:dyDescent="0.3">
      <c r="A9" s="16"/>
      <c r="B9" s="42" t="s">
        <v>28</v>
      </c>
      <c r="C9" s="25"/>
      <c r="D9" s="25"/>
      <c r="E9" s="25"/>
      <c r="F9" s="25"/>
      <c r="G9" s="26"/>
      <c r="H9" s="27"/>
    </row>
    <row r="10" spans="1:8" x14ac:dyDescent="0.3">
      <c r="A10" s="16"/>
      <c r="B10" s="28" t="s">
        <v>29</v>
      </c>
      <c r="C10" s="25"/>
      <c r="D10" s="25"/>
      <c r="E10" s="25"/>
      <c r="F10" s="25"/>
      <c r="G10" s="26"/>
      <c r="H10" s="27"/>
    </row>
    <row r="11" spans="1:8" x14ac:dyDescent="0.3">
      <c r="A11" s="16"/>
      <c r="B11" s="42" t="s">
        <v>256</v>
      </c>
      <c r="C11" s="25"/>
      <c r="D11" s="25"/>
      <c r="E11" s="25"/>
      <c r="F11" s="25"/>
      <c r="G11" s="26"/>
      <c r="H11" s="27"/>
    </row>
    <row r="12" spans="1:8" x14ac:dyDescent="0.3">
      <c r="A12" s="16"/>
      <c r="B12" s="28" t="s">
        <v>31</v>
      </c>
      <c r="C12" s="25"/>
      <c r="D12" s="25"/>
      <c r="E12" s="25"/>
      <c r="F12" s="25"/>
      <c r="G12" s="26"/>
      <c r="H12" s="27"/>
    </row>
    <row r="13" spans="1:8" x14ac:dyDescent="0.3">
      <c r="A13" s="16"/>
      <c r="B13" s="28"/>
      <c r="C13" s="25"/>
      <c r="D13" s="25"/>
      <c r="E13" s="25"/>
      <c r="F13" s="25"/>
      <c r="G13" s="26"/>
      <c r="H13" s="27"/>
    </row>
    <row r="14" spans="1:8" x14ac:dyDescent="0.3">
      <c r="A14" s="16"/>
      <c r="B14" s="17" t="s">
        <v>40</v>
      </c>
      <c r="C14" s="25"/>
      <c r="D14" s="25"/>
      <c r="E14" s="25"/>
      <c r="F14" s="25" t="s">
        <v>20</v>
      </c>
      <c r="G14" s="102">
        <v>0</v>
      </c>
      <c r="H14" s="27">
        <f t="shared" ref="H14" si="1">E14*G14</f>
        <v>0</v>
      </c>
    </row>
    <row r="15" spans="1:8" x14ac:dyDescent="0.3">
      <c r="A15" s="16"/>
      <c r="B15" s="44" t="s">
        <v>257</v>
      </c>
      <c r="C15" s="25"/>
      <c r="D15" s="25"/>
      <c r="E15" s="25"/>
      <c r="F15" s="25"/>
      <c r="G15" s="26"/>
      <c r="H15" s="27"/>
    </row>
    <row r="16" spans="1:8" x14ac:dyDescent="0.3">
      <c r="A16" s="16"/>
      <c r="B16" s="30" t="s">
        <v>52</v>
      </c>
      <c r="C16" s="25"/>
      <c r="D16" s="25"/>
      <c r="E16" s="25"/>
      <c r="F16" s="25"/>
      <c r="G16" s="26"/>
      <c r="H16" s="27"/>
    </row>
    <row r="17" spans="1:8" x14ac:dyDescent="0.3">
      <c r="A17" s="16"/>
      <c r="B17" s="31" t="s">
        <v>94</v>
      </c>
      <c r="C17" s="32"/>
      <c r="D17" s="33"/>
      <c r="E17" s="32"/>
      <c r="F17" s="32"/>
      <c r="G17" s="34"/>
      <c r="H17" s="35">
        <f>SUM(H7:H14)</f>
        <v>0</v>
      </c>
    </row>
    <row r="18" spans="1:8" x14ac:dyDescent="0.3">
      <c r="A18" s="16"/>
      <c r="B18" s="30"/>
      <c r="C18" s="18"/>
      <c r="D18" s="18"/>
      <c r="E18" s="18"/>
      <c r="F18" s="18"/>
      <c r="G18" s="19"/>
      <c r="H18" s="20"/>
    </row>
    <row r="19" spans="1:8" x14ac:dyDescent="0.3">
      <c r="A19" s="16"/>
      <c r="B19" s="21" t="s">
        <v>21</v>
      </c>
      <c r="C19" s="25"/>
      <c r="D19" s="25"/>
      <c r="E19" s="25"/>
      <c r="F19" s="25"/>
      <c r="G19" s="26"/>
      <c r="H19" s="27"/>
    </row>
    <row r="20" spans="1:8" x14ac:dyDescent="0.3">
      <c r="A20" s="16"/>
      <c r="B20" s="30" t="s">
        <v>22</v>
      </c>
      <c r="C20" s="25"/>
      <c r="D20" s="25"/>
      <c r="E20" s="25"/>
      <c r="F20" s="18" t="s">
        <v>23</v>
      </c>
      <c r="G20" s="102">
        <v>0</v>
      </c>
      <c r="H20" s="27">
        <f>E20*G20</f>
        <v>0</v>
      </c>
    </row>
    <row r="21" spans="1:8" x14ac:dyDescent="0.3">
      <c r="A21" s="16"/>
      <c r="B21" s="30" t="s">
        <v>24</v>
      </c>
      <c r="C21" s="25"/>
      <c r="D21" s="25"/>
      <c r="E21" s="25"/>
      <c r="F21" s="18" t="s">
        <v>23</v>
      </c>
      <c r="G21" s="102">
        <v>0</v>
      </c>
      <c r="H21" s="27">
        <f>E21*G21</f>
        <v>0</v>
      </c>
    </row>
    <row r="22" spans="1:8" x14ac:dyDescent="0.3">
      <c r="A22" s="16"/>
      <c r="B22" s="31" t="s">
        <v>95</v>
      </c>
      <c r="C22" s="32"/>
      <c r="D22" s="33"/>
      <c r="E22" s="32"/>
      <c r="F22" s="32"/>
      <c r="G22" s="34"/>
      <c r="H22" s="35">
        <f>SUM(H20:H21)</f>
        <v>0</v>
      </c>
    </row>
    <row r="23" spans="1:8" x14ac:dyDescent="0.3">
      <c r="A23" s="16"/>
      <c r="B23" s="31"/>
      <c r="C23" s="32"/>
      <c r="D23" s="33"/>
      <c r="E23" s="32"/>
      <c r="F23" s="32"/>
      <c r="G23" s="34"/>
      <c r="H23" s="35"/>
    </row>
    <row r="24" spans="1:8" x14ac:dyDescent="0.3">
      <c r="A24" s="16"/>
      <c r="B24" s="65" t="s">
        <v>93</v>
      </c>
      <c r="C24" s="18"/>
      <c r="D24" s="18"/>
      <c r="E24" s="18"/>
      <c r="F24" s="18"/>
      <c r="G24" s="19"/>
      <c r="H24" s="20">
        <f>H17+H22</f>
        <v>0</v>
      </c>
    </row>
    <row r="25" spans="1:8" x14ac:dyDescent="0.3">
      <c r="A25" s="16"/>
      <c r="B25" s="36" t="s">
        <v>201</v>
      </c>
      <c r="C25" s="37"/>
      <c r="D25" s="37"/>
      <c r="E25" s="38"/>
      <c r="F25" s="38"/>
      <c r="G25" s="39"/>
      <c r="H25" s="95">
        <f>E5*H24</f>
        <v>0</v>
      </c>
    </row>
  </sheetData>
  <mergeCells count="1">
    <mergeCell ref="C1:H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81270-D78F-47D1-9532-3E4115AAE397}">
  <dimension ref="A1:H33"/>
  <sheetViews>
    <sheetView tabSelected="1" workbookViewId="0">
      <selection activeCell="B21" sqref="B21"/>
    </sheetView>
  </sheetViews>
  <sheetFormatPr baseColWidth="10" defaultRowHeight="14.4" x14ac:dyDescent="0.3"/>
  <cols>
    <col min="2" max="2" width="98.44140625" bestFit="1" customWidth="1"/>
  </cols>
  <sheetData>
    <row r="1" spans="1:8" ht="78.75" customHeight="1" x14ac:dyDescent="0.3">
      <c r="A1" s="3"/>
      <c r="B1" s="4" t="s">
        <v>37</v>
      </c>
      <c r="C1" s="109"/>
      <c r="D1" s="110"/>
      <c r="E1" s="110"/>
      <c r="F1" s="110"/>
      <c r="G1" s="110"/>
      <c r="H1" s="110"/>
    </row>
    <row r="2" spans="1:8" ht="30" customHeight="1" x14ac:dyDescent="0.3">
      <c r="A2" s="3"/>
      <c r="B2" s="5" t="s">
        <v>12</v>
      </c>
      <c r="C2" s="109"/>
      <c r="D2" s="110"/>
      <c r="E2" s="110"/>
      <c r="F2" s="110"/>
      <c r="G2" s="110"/>
      <c r="H2" s="110"/>
    </row>
    <row r="3" spans="1:8" ht="15" thickBot="1" x14ac:dyDescent="0.35">
      <c r="A3" s="3" t="s">
        <v>13</v>
      </c>
      <c r="B3" s="6" t="s">
        <v>86</v>
      </c>
      <c r="C3" s="109"/>
      <c r="D3" s="110"/>
      <c r="E3" s="110"/>
      <c r="F3" s="110"/>
      <c r="G3" s="110"/>
      <c r="H3" s="110"/>
    </row>
    <row r="4" spans="1:8" ht="27.6" x14ac:dyDescent="0.3">
      <c r="A4" s="8"/>
      <c r="B4" s="9"/>
      <c r="C4" s="10" t="s">
        <v>14</v>
      </c>
      <c r="D4" s="10" t="s">
        <v>15</v>
      </c>
      <c r="E4" s="10" t="s">
        <v>16</v>
      </c>
      <c r="F4" s="10" t="s">
        <v>17</v>
      </c>
      <c r="G4" s="10" t="s">
        <v>79</v>
      </c>
      <c r="H4" s="11" t="s">
        <v>80</v>
      </c>
    </row>
    <row r="5" spans="1:8" x14ac:dyDescent="0.3">
      <c r="A5" s="12"/>
      <c r="B5" s="13" t="s">
        <v>197</v>
      </c>
      <c r="C5" s="14"/>
      <c r="D5" s="14"/>
      <c r="E5" s="66">
        <v>10</v>
      </c>
      <c r="F5" s="14"/>
      <c r="G5" s="14"/>
      <c r="H5" s="15"/>
    </row>
    <row r="6" spans="1:8" x14ac:dyDescent="0.3">
      <c r="A6" s="16"/>
      <c r="B6" s="21" t="s">
        <v>18</v>
      </c>
      <c r="C6" s="22"/>
      <c r="D6" s="22"/>
      <c r="E6" s="22"/>
      <c r="F6" s="22"/>
      <c r="G6" s="22"/>
      <c r="H6" s="23"/>
    </row>
    <row r="7" spans="1:8" x14ac:dyDescent="0.3">
      <c r="A7" s="16"/>
      <c r="B7" s="40" t="s">
        <v>25</v>
      </c>
      <c r="C7" s="78"/>
      <c r="D7" s="78"/>
      <c r="E7" s="103"/>
      <c r="F7" s="25" t="s">
        <v>19</v>
      </c>
      <c r="G7" s="102">
        <v>0</v>
      </c>
      <c r="H7" s="27">
        <f t="shared" ref="H7" si="0">E7*G7</f>
        <v>0</v>
      </c>
    </row>
    <row r="8" spans="1:8" x14ac:dyDescent="0.3">
      <c r="A8" s="16"/>
      <c r="B8" s="28" t="s">
        <v>27</v>
      </c>
      <c r="C8" s="78"/>
      <c r="D8" s="78"/>
      <c r="E8" s="78"/>
      <c r="F8" s="78"/>
      <c r="G8" s="79"/>
      <c r="H8" s="80"/>
    </row>
    <row r="9" spans="1:8" x14ac:dyDescent="0.3">
      <c r="A9" s="16"/>
      <c r="B9" s="42" t="s">
        <v>258</v>
      </c>
      <c r="C9" s="78"/>
      <c r="D9" s="78"/>
      <c r="E9" s="78"/>
      <c r="F9" s="78"/>
      <c r="G9" s="79"/>
      <c r="H9" s="80"/>
    </row>
    <row r="10" spans="1:8" x14ac:dyDescent="0.3">
      <c r="A10" s="16"/>
      <c r="B10" s="42" t="s">
        <v>259</v>
      </c>
      <c r="C10" s="78"/>
      <c r="D10" s="78"/>
      <c r="E10" s="78"/>
      <c r="F10" s="78"/>
      <c r="G10" s="79"/>
      <c r="H10" s="80"/>
    </row>
    <row r="11" spans="1:8" x14ac:dyDescent="0.3">
      <c r="A11" s="16"/>
      <c r="B11" s="28" t="s">
        <v>30</v>
      </c>
      <c r="C11" s="78"/>
      <c r="D11" s="78"/>
      <c r="E11" s="78"/>
      <c r="F11" s="78"/>
      <c r="G11" s="79"/>
      <c r="H11" s="80"/>
    </row>
    <row r="12" spans="1:8" x14ac:dyDescent="0.3">
      <c r="A12" s="16"/>
      <c r="B12" s="28" t="s">
        <v>31</v>
      </c>
      <c r="C12" s="78"/>
      <c r="D12" s="78"/>
      <c r="E12" s="78"/>
      <c r="F12" s="78"/>
      <c r="G12" s="79"/>
      <c r="H12" s="80"/>
    </row>
    <row r="13" spans="1:8" x14ac:dyDescent="0.3">
      <c r="A13" s="16"/>
      <c r="B13" s="28"/>
      <c r="C13" s="78"/>
      <c r="D13" s="78"/>
      <c r="E13" s="78"/>
      <c r="F13" s="78"/>
      <c r="G13" s="79"/>
      <c r="H13" s="80"/>
    </row>
    <row r="14" spans="1:8" x14ac:dyDescent="0.3">
      <c r="A14" s="16"/>
      <c r="B14" s="24" t="s">
        <v>26</v>
      </c>
      <c r="C14" s="78"/>
      <c r="D14" s="78"/>
      <c r="E14" s="78"/>
      <c r="F14" s="78"/>
      <c r="G14" s="79"/>
      <c r="H14" s="80"/>
    </row>
    <row r="15" spans="1:8" x14ac:dyDescent="0.3">
      <c r="A15" s="16"/>
      <c r="B15" s="42" t="s">
        <v>260</v>
      </c>
      <c r="C15" s="78"/>
      <c r="D15" s="78"/>
      <c r="E15" s="103"/>
      <c r="F15" s="25" t="s">
        <v>19</v>
      </c>
      <c r="G15" s="102">
        <v>0</v>
      </c>
      <c r="H15" s="27">
        <f>G15*E15</f>
        <v>0</v>
      </c>
    </row>
    <row r="16" spans="1:8" x14ac:dyDescent="0.3">
      <c r="A16" s="16"/>
      <c r="B16" s="28" t="s">
        <v>33</v>
      </c>
      <c r="C16" s="78"/>
      <c r="D16" s="78"/>
      <c r="E16" s="78"/>
      <c r="F16" s="78"/>
      <c r="G16" s="79"/>
      <c r="H16" s="80"/>
    </row>
    <row r="17" spans="1:8" x14ac:dyDescent="0.3">
      <c r="A17" s="16"/>
      <c r="B17" s="42" t="s">
        <v>261</v>
      </c>
      <c r="C17" s="78"/>
      <c r="D17" s="78"/>
      <c r="E17" s="78"/>
      <c r="F17" s="78"/>
      <c r="G17" s="79"/>
      <c r="H17" s="80"/>
    </row>
    <row r="18" spans="1:8" x14ac:dyDescent="0.3">
      <c r="A18" s="16"/>
      <c r="B18" s="28" t="s">
        <v>46</v>
      </c>
      <c r="C18" s="78"/>
      <c r="D18" s="78"/>
      <c r="E18" s="78"/>
      <c r="F18" s="78"/>
      <c r="G18" s="79"/>
      <c r="H18" s="80"/>
    </row>
    <row r="19" spans="1:8" x14ac:dyDescent="0.3">
      <c r="A19" s="16"/>
      <c r="B19" s="28" t="s">
        <v>47</v>
      </c>
      <c r="C19" s="78"/>
      <c r="D19" s="78"/>
      <c r="E19" s="78"/>
      <c r="F19" s="78"/>
      <c r="G19" s="79"/>
      <c r="H19" s="80"/>
    </row>
    <row r="20" spans="1:8" x14ac:dyDescent="0.3">
      <c r="A20" s="16"/>
      <c r="B20" s="28" t="s">
        <v>36</v>
      </c>
      <c r="C20" s="78"/>
      <c r="D20" s="78"/>
      <c r="E20" s="78"/>
      <c r="F20" s="78"/>
      <c r="G20" s="79"/>
      <c r="H20" s="80"/>
    </row>
    <row r="21" spans="1:8" x14ac:dyDescent="0.3">
      <c r="A21" s="16"/>
      <c r="B21" s="28"/>
      <c r="C21" s="78"/>
      <c r="D21" s="78"/>
      <c r="E21" s="78"/>
      <c r="F21" s="78"/>
      <c r="G21" s="79"/>
      <c r="H21" s="80"/>
    </row>
    <row r="22" spans="1:8" x14ac:dyDescent="0.3">
      <c r="A22" s="16"/>
      <c r="B22" s="17" t="s">
        <v>40</v>
      </c>
      <c r="C22" s="78"/>
      <c r="D22" s="78"/>
      <c r="E22" s="78"/>
      <c r="F22" s="25" t="s">
        <v>20</v>
      </c>
      <c r="G22" s="102">
        <v>0</v>
      </c>
      <c r="H22" s="27">
        <f t="shared" ref="H22" si="1">E22*G22</f>
        <v>0</v>
      </c>
    </row>
    <row r="23" spans="1:8" ht="27.6" x14ac:dyDescent="0.3">
      <c r="A23" s="16"/>
      <c r="B23" s="44" t="s">
        <v>50</v>
      </c>
      <c r="C23" s="78"/>
      <c r="D23" s="78"/>
      <c r="E23" s="78"/>
      <c r="F23" s="25"/>
      <c r="G23" s="26"/>
      <c r="H23" s="27"/>
    </row>
    <row r="24" spans="1:8" x14ac:dyDescent="0.3">
      <c r="A24" s="16"/>
      <c r="B24" s="30" t="s">
        <v>262</v>
      </c>
      <c r="C24" s="78"/>
      <c r="D24" s="78"/>
      <c r="E24" s="78"/>
      <c r="F24" s="25"/>
      <c r="G24" s="26"/>
      <c r="H24" s="27"/>
    </row>
    <row r="25" spans="1:8" x14ac:dyDescent="0.3">
      <c r="A25" s="16"/>
      <c r="B25" s="31" t="s">
        <v>200</v>
      </c>
      <c r="C25" s="82"/>
      <c r="D25" s="83"/>
      <c r="E25" s="82"/>
      <c r="F25" s="32"/>
      <c r="G25" s="34"/>
      <c r="H25" s="35">
        <f>SUM(H7:H22)</f>
        <v>0</v>
      </c>
    </row>
    <row r="26" spans="1:8" x14ac:dyDescent="0.3">
      <c r="A26" s="16"/>
      <c r="B26" s="47"/>
      <c r="C26" s="86"/>
      <c r="D26" s="86"/>
      <c r="E26" s="86"/>
      <c r="F26" s="18"/>
      <c r="G26" s="19"/>
      <c r="H26" s="20"/>
    </row>
    <row r="27" spans="1:8" x14ac:dyDescent="0.3">
      <c r="A27" s="16"/>
      <c r="B27" s="21" t="s">
        <v>21</v>
      </c>
      <c r="C27" s="78"/>
      <c r="D27" s="78"/>
      <c r="E27" s="78"/>
      <c r="F27" s="25"/>
      <c r="G27" s="26"/>
      <c r="H27" s="27"/>
    </row>
    <row r="28" spans="1:8" x14ac:dyDescent="0.3">
      <c r="A28" s="16"/>
      <c r="B28" s="30" t="s">
        <v>22</v>
      </c>
      <c r="C28" s="78"/>
      <c r="D28" s="78"/>
      <c r="E28" s="78"/>
      <c r="F28" s="18" t="s">
        <v>23</v>
      </c>
      <c r="G28" s="102">
        <v>0</v>
      </c>
      <c r="H28" s="27">
        <f>E28*G28</f>
        <v>0</v>
      </c>
    </row>
    <row r="29" spans="1:8" x14ac:dyDescent="0.3">
      <c r="A29" s="16"/>
      <c r="B29" s="30" t="s">
        <v>24</v>
      </c>
      <c r="C29" s="78"/>
      <c r="D29" s="78"/>
      <c r="E29" s="78"/>
      <c r="F29" s="18" t="s">
        <v>23</v>
      </c>
      <c r="G29" s="102">
        <v>0</v>
      </c>
      <c r="H29" s="27">
        <f>E29*G29</f>
        <v>0</v>
      </c>
    </row>
    <row r="30" spans="1:8" x14ac:dyDescent="0.3">
      <c r="A30" s="16"/>
      <c r="B30" s="31" t="s">
        <v>199</v>
      </c>
      <c r="C30" s="82"/>
      <c r="D30" s="83"/>
      <c r="E30" s="82"/>
      <c r="F30" s="82"/>
      <c r="G30" s="84"/>
      <c r="H30" s="35">
        <f>SUM(H28:H29)</f>
        <v>0</v>
      </c>
    </row>
    <row r="31" spans="1:8" x14ac:dyDescent="0.3">
      <c r="A31" s="16"/>
      <c r="B31" s="81"/>
      <c r="C31" s="82"/>
      <c r="D31" s="83"/>
      <c r="E31" s="82"/>
      <c r="F31" s="82"/>
      <c r="G31" s="84"/>
      <c r="H31" s="85"/>
    </row>
    <row r="32" spans="1:8" x14ac:dyDescent="0.3">
      <c r="A32" s="16"/>
      <c r="B32" s="65" t="s">
        <v>198</v>
      </c>
      <c r="C32" s="86"/>
      <c r="D32" s="86"/>
      <c r="E32" s="86"/>
      <c r="F32" s="86"/>
      <c r="G32" s="87"/>
      <c r="H32" s="20">
        <f>H25+H30</f>
        <v>0</v>
      </c>
    </row>
    <row r="33" spans="1:8" x14ac:dyDescent="0.3">
      <c r="A33" s="16"/>
      <c r="B33" s="36" t="s">
        <v>263</v>
      </c>
      <c r="C33" s="37"/>
      <c r="D33" s="37"/>
      <c r="E33" s="37"/>
      <c r="F33" s="38"/>
      <c r="G33" s="39"/>
      <c r="H33" s="95">
        <f>H32*E5</f>
        <v>0</v>
      </c>
    </row>
  </sheetData>
  <mergeCells count="1">
    <mergeCell ref="C1:H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F359B-1B9E-4F0D-B19F-F42F32F961DE}">
  <dimension ref="A1:H61"/>
  <sheetViews>
    <sheetView topLeftCell="A29" workbookViewId="0">
      <selection activeCell="C56" sqref="C56"/>
    </sheetView>
  </sheetViews>
  <sheetFormatPr baseColWidth="10" defaultRowHeight="14.4" x14ac:dyDescent="0.3"/>
  <cols>
    <col min="2" max="2" width="98.44140625" bestFit="1" customWidth="1"/>
    <col min="7" max="7" width="14.88671875" customWidth="1"/>
  </cols>
  <sheetData>
    <row r="1" spans="1:8" ht="78.75" customHeight="1" x14ac:dyDescent="0.3">
      <c r="A1" s="3"/>
      <c r="B1" s="4" t="s">
        <v>37</v>
      </c>
      <c r="C1" s="109"/>
      <c r="D1" s="110"/>
      <c r="E1" s="110"/>
      <c r="F1" s="110"/>
      <c r="G1" s="110"/>
      <c r="H1" s="110"/>
    </row>
    <row r="2" spans="1:8" ht="30" customHeight="1" x14ac:dyDescent="0.3">
      <c r="A2" s="3"/>
      <c r="B2" s="5" t="s">
        <v>12</v>
      </c>
      <c r="C2" s="109"/>
      <c r="D2" s="110"/>
      <c r="E2" s="110"/>
      <c r="F2" s="110"/>
      <c r="G2" s="110"/>
      <c r="H2" s="110"/>
    </row>
    <row r="3" spans="1:8" ht="15" thickBot="1" x14ac:dyDescent="0.35">
      <c r="A3" s="3" t="s">
        <v>13</v>
      </c>
      <c r="B3" s="6" t="s">
        <v>86</v>
      </c>
      <c r="C3" s="109"/>
      <c r="D3" s="110"/>
      <c r="E3" s="110"/>
      <c r="F3" s="110"/>
      <c r="G3" s="110"/>
      <c r="H3" s="110"/>
    </row>
    <row r="4" spans="1:8" x14ac:dyDescent="0.3">
      <c r="A4" s="8"/>
      <c r="B4" s="9"/>
      <c r="C4" s="10" t="s">
        <v>14</v>
      </c>
      <c r="D4" s="10" t="s">
        <v>15</v>
      </c>
      <c r="E4" s="10" t="s">
        <v>16</v>
      </c>
      <c r="F4" s="10" t="s">
        <v>17</v>
      </c>
      <c r="G4" s="10" t="s">
        <v>79</v>
      </c>
      <c r="H4" s="11" t="s">
        <v>80</v>
      </c>
    </row>
    <row r="5" spans="1:8" x14ac:dyDescent="0.3">
      <c r="A5" s="12"/>
      <c r="B5" s="13" t="s">
        <v>53</v>
      </c>
      <c r="C5" s="14"/>
      <c r="D5" s="14"/>
      <c r="E5" s="66">
        <v>1</v>
      </c>
      <c r="F5" s="14"/>
      <c r="G5" s="14"/>
      <c r="H5" s="15"/>
    </row>
    <row r="6" spans="1:8" x14ac:dyDescent="0.3">
      <c r="A6" s="16"/>
      <c r="B6" s="21" t="s">
        <v>18</v>
      </c>
      <c r="C6" s="22"/>
      <c r="D6" s="22"/>
      <c r="E6" s="22"/>
      <c r="F6" s="22"/>
      <c r="G6" s="22"/>
      <c r="H6" s="23"/>
    </row>
    <row r="7" spans="1:8" x14ac:dyDescent="0.3">
      <c r="A7" s="16"/>
      <c r="B7" s="40" t="s">
        <v>54</v>
      </c>
      <c r="C7" s="25"/>
      <c r="D7" s="25"/>
      <c r="E7" s="25"/>
      <c r="F7" s="25"/>
      <c r="G7" s="102">
        <v>0</v>
      </c>
      <c r="H7" s="27">
        <f>G7</f>
        <v>0</v>
      </c>
    </row>
    <row r="8" spans="1:8" x14ac:dyDescent="0.3">
      <c r="A8" s="16"/>
      <c r="B8" s="42" t="s">
        <v>264</v>
      </c>
      <c r="C8" s="25"/>
      <c r="D8" s="25"/>
      <c r="E8" s="25"/>
      <c r="F8" s="25"/>
      <c r="G8" s="26"/>
      <c r="H8" s="27"/>
    </row>
    <row r="9" spans="1:8" x14ac:dyDescent="0.3">
      <c r="A9" s="16"/>
      <c r="B9" s="28" t="s">
        <v>55</v>
      </c>
      <c r="C9" s="25"/>
      <c r="D9" s="25"/>
      <c r="E9" s="25"/>
      <c r="F9" s="25"/>
      <c r="G9" s="26"/>
      <c r="H9" s="27"/>
    </row>
    <row r="10" spans="1:8" x14ac:dyDescent="0.3">
      <c r="A10" s="16"/>
      <c r="B10" s="42" t="s">
        <v>265</v>
      </c>
      <c r="C10" s="25"/>
      <c r="D10" s="25"/>
      <c r="E10" s="25"/>
      <c r="F10" s="25"/>
      <c r="G10" s="26"/>
      <c r="H10" s="27"/>
    </row>
    <row r="11" spans="1:8" x14ac:dyDescent="0.3">
      <c r="A11" s="16"/>
      <c r="B11" s="45"/>
      <c r="C11" s="25"/>
      <c r="D11" s="25"/>
      <c r="E11" s="25"/>
      <c r="F11" s="25"/>
      <c r="G11" s="26"/>
      <c r="H11" s="27"/>
    </row>
    <row r="12" spans="1:8" x14ac:dyDescent="0.3">
      <c r="A12" s="16"/>
      <c r="B12" s="40" t="s">
        <v>56</v>
      </c>
      <c r="C12" s="25"/>
      <c r="D12" s="25"/>
      <c r="E12" s="25"/>
      <c r="F12" s="25"/>
      <c r="G12" s="102">
        <v>0</v>
      </c>
      <c r="H12" s="27">
        <f>G12</f>
        <v>0</v>
      </c>
    </row>
    <row r="13" spans="1:8" x14ac:dyDescent="0.3">
      <c r="A13" s="16"/>
      <c r="B13" s="42" t="s">
        <v>266</v>
      </c>
      <c r="C13" s="25"/>
      <c r="D13" s="25"/>
      <c r="E13" s="25"/>
      <c r="F13" s="25"/>
      <c r="G13" s="26"/>
      <c r="H13" s="27"/>
    </row>
    <row r="14" spans="1:8" x14ac:dyDescent="0.3">
      <c r="A14" s="16"/>
      <c r="B14" s="28" t="s">
        <v>57</v>
      </c>
      <c r="C14" s="25"/>
      <c r="D14" s="25"/>
      <c r="E14" s="25"/>
      <c r="F14" s="25"/>
      <c r="G14" s="26"/>
      <c r="H14" s="27"/>
    </row>
    <row r="15" spans="1:8" x14ac:dyDescent="0.3">
      <c r="A15" s="16"/>
      <c r="B15" s="42" t="s">
        <v>267</v>
      </c>
      <c r="C15" s="25"/>
      <c r="D15" s="25"/>
      <c r="E15" s="25"/>
      <c r="F15" s="25"/>
      <c r="G15" s="26"/>
      <c r="H15" s="27"/>
    </row>
    <row r="16" spans="1:8" x14ac:dyDescent="0.3">
      <c r="A16" s="16"/>
      <c r="B16" s="28"/>
      <c r="C16" s="25"/>
      <c r="D16" s="25"/>
      <c r="E16" s="25"/>
      <c r="F16" s="25"/>
      <c r="G16" s="26"/>
      <c r="H16" s="27"/>
    </row>
    <row r="17" spans="1:8" x14ac:dyDescent="0.3">
      <c r="A17" s="16"/>
      <c r="B17" s="40" t="s">
        <v>58</v>
      </c>
      <c r="C17" s="25"/>
      <c r="D17" s="25"/>
      <c r="E17" s="25"/>
      <c r="F17" s="25"/>
      <c r="G17" s="102">
        <v>0</v>
      </c>
      <c r="H17" s="27">
        <f>G17</f>
        <v>0</v>
      </c>
    </row>
    <row r="18" spans="1:8" x14ac:dyDescent="0.3">
      <c r="A18" s="16"/>
      <c r="B18" s="42" t="s">
        <v>268</v>
      </c>
      <c r="C18" s="25"/>
      <c r="D18" s="25"/>
      <c r="E18" s="25"/>
      <c r="F18" s="25"/>
      <c r="G18" s="26"/>
      <c r="H18" s="27"/>
    </row>
    <row r="19" spans="1:8" x14ac:dyDescent="0.3">
      <c r="A19" s="16"/>
      <c r="B19" s="28" t="s">
        <v>59</v>
      </c>
      <c r="C19" s="25"/>
      <c r="D19" s="25"/>
      <c r="E19" s="25"/>
      <c r="F19" s="25"/>
      <c r="G19" s="26"/>
      <c r="H19" s="27"/>
    </row>
    <row r="20" spans="1:8" x14ac:dyDescent="0.3">
      <c r="A20" s="16"/>
      <c r="B20" s="42" t="s">
        <v>269</v>
      </c>
      <c r="C20" s="25"/>
      <c r="D20" s="25"/>
      <c r="E20" s="25"/>
      <c r="F20" s="25"/>
      <c r="G20" s="26"/>
      <c r="H20" s="27"/>
    </row>
    <row r="21" spans="1:8" x14ac:dyDescent="0.3">
      <c r="A21" s="16"/>
      <c r="B21" s="28" t="s">
        <v>60</v>
      </c>
      <c r="C21" s="25"/>
      <c r="D21" s="25"/>
      <c r="E21" s="25"/>
      <c r="F21" s="25"/>
      <c r="G21" s="26"/>
      <c r="H21" s="27"/>
    </row>
    <row r="22" spans="1:8" x14ac:dyDescent="0.3">
      <c r="A22" s="16"/>
      <c r="B22" s="28" t="s">
        <v>61</v>
      </c>
      <c r="C22" s="25"/>
      <c r="D22" s="25"/>
      <c r="E22" s="25"/>
      <c r="F22" s="25"/>
      <c r="G22" s="26"/>
      <c r="H22" s="27"/>
    </row>
    <row r="23" spans="1:8" x14ac:dyDescent="0.3">
      <c r="A23" s="16"/>
      <c r="B23" s="28" t="s">
        <v>270</v>
      </c>
      <c r="C23" s="25"/>
      <c r="D23" s="25"/>
      <c r="E23" s="25"/>
      <c r="F23" s="25"/>
      <c r="G23" s="26"/>
      <c r="H23" s="27"/>
    </row>
    <row r="24" spans="1:8" ht="29.25" customHeight="1" x14ac:dyDescent="0.3">
      <c r="A24" s="16"/>
      <c r="B24" s="43" t="s">
        <v>271</v>
      </c>
      <c r="C24" s="25"/>
      <c r="D24" s="25"/>
      <c r="E24" s="25"/>
      <c r="F24" s="25"/>
      <c r="G24" s="26"/>
      <c r="H24" s="27"/>
    </row>
    <row r="25" spans="1:8" x14ac:dyDescent="0.3">
      <c r="A25" s="16"/>
      <c r="B25" s="28"/>
      <c r="C25" s="25"/>
      <c r="D25" s="25"/>
      <c r="E25" s="25"/>
      <c r="F25" s="25"/>
      <c r="G25" s="26"/>
      <c r="H25" s="27"/>
    </row>
    <row r="26" spans="1:8" x14ac:dyDescent="0.3">
      <c r="A26" s="16"/>
      <c r="B26" s="40" t="s">
        <v>62</v>
      </c>
      <c r="C26" s="25"/>
      <c r="D26" s="25"/>
      <c r="E26" s="25"/>
      <c r="F26" s="25"/>
      <c r="G26" s="102">
        <v>0</v>
      </c>
      <c r="H26" s="27">
        <f>G26</f>
        <v>0</v>
      </c>
    </row>
    <row r="27" spans="1:8" ht="30" customHeight="1" x14ac:dyDescent="0.3">
      <c r="A27" s="16"/>
      <c r="B27" s="44" t="s">
        <v>272</v>
      </c>
      <c r="C27" s="25"/>
      <c r="D27" s="25"/>
      <c r="E27" s="25"/>
      <c r="F27" s="25"/>
      <c r="G27" s="26"/>
      <c r="H27" s="27"/>
    </row>
    <row r="28" spans="1:8" x14ac:dyDescent="0.3">
      <c r="A28" s="16"/>
      <c r="B28" s="28" t="s">
        <v>63</v>
      </c>
      <c r="C28" s="25"/>
      <c r="D28" s="25"/>
      <c r="E28" s="25"/>
      <c r="F28" s="25"/>
      <c r="G28" s="26"/>
      <c r="H28" s="27"/>
    </row>
    <row r="29" spans="1:8" x14ac:dyDescent="0.3">
      <c r="A29" s="16"/>
      <c r="B29" s="28" t="s">
        <v>273</v>
      </c>
      <c r="C29" s="25"/>
      <c r="D29" s="25"/>
      <c r="E29" s="25"/>
      <c r="F29" s="25"/>
      <c r="G29" s="26"/>
      <c r="H29" s="27"/>
    </row>
    <row r="30" spans="1:8" x14ac:dyDescent="0.3">
      <c r="A30" s="16"/>
      <c r="B30" s="28" t="s">
        <v>64</v>
      </c>
      <c r="C30" s="25"/>
      <c r="D30" s="25"/>
      <c r="E30" s="25"/>
      <c r="F30" s="25"/>
      <c r="G30" s="26"/>
      <c r="H30" s="27"/>
    </row>
    <row r="31" spans="1:8" x14ac:dyDescent="0.3">
      <c r="A31" s="16"/>
      <c r="B31" s="28" t="s">
        <v>274</v>
      </c>
      <c r="C31" s="25"/>
      <c r="D31" s="25"/>
      <c r="E31" s="25"/>
      <c r="F31" s="25"/>
      <c r="G31" s="26"/>
      <c r="H31" s="27"/>
    </row>
    <row r="32" spans="1:8" x14ac:dyDescent="0.3">
      <c r="A32" s="16"/>
      <c r="B32" s="28" t="s">
        <v>65</v>
      </c>
      <c r="C32" s="25"/>
      <c r="D32" s="25"/>
      <c r="E32" s="25"/>
      <c r="F32" s="25"/>
      <c r="G32" s="26"/>
      <c r="H32" s="27"/>
    </row>
    <row r="33" spans="1:8" x14ac:dyDescent="0.3">
      <c r="A33" s="16"/>
      <c r="B33" s="28"/>
      <c r="C33" s="25"/>
      <c r="D33" s="25"/>
      <c r="E33" s="25"/>
      <c r="F33" s="25"/>
      <c r="G33" s="26"/>
      <c r="H33" s="27"/>
    </row>
    <row r="34" spans="1:8" x14ac:dyDescent="0.3">
      <c r="B34" s="46" t="s">
        <v>66</v>
      </c>
      <c r="C34" s="25"/>
      <c r="D34" s="25"/>
      <c r="E34" s="25"/>
      <c r="F34" s="25"/>
      <c r="G34" s="102">
        <v>0</v>
      </c>
      <c r="H34" s="27">
        <f>G34</f>
        <v>0</v>
      </c>
    </row>
    <row r="35" spans="1:8" x14ac:dyDescent="0.3">
      <c r="A35" s="16"/>
      <c r="B35" s="28" t="s">
        <v>67</v>
      </c>
      <c r="C35" s="25"/>
      <c r="D35" s="25"/>
      <c r="E35" s="25"/>
      <c r="F35" s="25"/>
      <c r="G35" s="26"/>
      <c r="H35" s="27"/>
    </row>
    <row r="36" spans="1:8" x14ac:dyDescent="0.3">
      <c r="A36" s="16"/>
      <c r="B36" s="42" t="s">
        <v>275</v>
      </c>
      <c r="C36" s="25"/>
      <c r="D36" s="25"/>
      <c r="E36" s="25"/>
      <c r="F36" s="25"/>
      <c r="G36" s="26"/>
      <c r="H36" s="27"/>
    </row>
    <row r="37" spans="1:8" x14ac:dyDescent="0.3">
      <c r="A37" s="16"/>
      <c r="B37" s="42" t="s">
        <v>276</v>
      </c>
      <c r="C37" s="25"/>
      <c r="D37" s="25"/>
      <c r="E37" s="25"/>
      <c r="F37" s="25"/>
      <c r="G37" s="26"/>
      <c r="H37" s="27"/>
    </row>
    <row r="38" spans="1:8" x14ac:dyDescent="0.3">
      <c r="A38" s="16"/>
      <c r="B38" s="42" t="s">
        <v>277</v>
      </c>
      <c r="C38" s="25"/>
      <c r="D38" s="25"/>
      <c r="E38" s="25"/>
      <c r="F38" s="25"/>
      <c r="G38" s="26"/>
      <c r="H38" s="27"/>
    </row>
    <row r="39" spans="1:8" x14ac:dyDescent="0.3">
      <c r="A39" s="16"/>
      <c r="B39" s="42" t="s">
        <v>278</v>
      </c>
      <c r="C39" s="25"/>
      <c r="D39" s="25"/>
      <c r="E39" s="25"/>
      <c r="F39" s="25"/>
      <c r="G39" s="26"/>
      <c r="H39" s="27"/>
    </row>
    <row r="40" spans="1:8" x14ac:dyDescent="0.3">
      <c r="A40" s="16"/>
      <c r="B40" s="42" t="s">
        <v>68</v>
      </c>
      <c r="C40" s="25"/>
      <c r="D40" s="25"/>
      <c r="E40" s="25"/>
      <c r="F40" s="25"/>
      <c r="G40" s="26"/>
      <c r="H40" s="27"/>
    </row>
    <row r="41" spans="1:8" x14ac:dyDescent="0.3">
      <c r="A41" s="16"/>
      <c r="B41" s="42" t="s">
        <v>279</v>
      </c>
      <c r="C41" s="25"/>
      <c r="D41" s="25"/>
      <c r="E41" s="25"/>
      <c r="F41" s="25"/>
      <c r="G41" s="26"/>
      <c r="H41" s="27"/>
    </row>
    <row r="42" spans="1:8" x14ac:dyDescent="0.3">
      <c r="A42" s="16"/>
      <c r="B42" s="28"/>
      <c r="C42" s="25"/>
      <c r="D42" s="25"/>
      <c r="E42" s="25"/>
      <c r="F42" s="25"/>
      <c r="G42" s="26"/>
      <c r="H42" s="27"/>
    </row>
    <row r="43" spans="1:8" x14ac:dyDescent="0.3">
      <c r="A43" s="16"/>
      <c r="B43" s="40" t="s">
        <v>70</v>
      </c>
      <c r="C43" s="25"/>
      <c r="D43" s="25"/>
      <c r="E43" s="25"/>
      <c r="F43" s="25"/>
      <c r="G43" s="102">
        <v>0</v>
      </c>
      <c r="H43" s="27">
        <f>G43</f>
        <v>0</v>
      </c>
    </row>
    <row r="44" spans="1:8" x14ac:dyDescent="0.3">
      <c r="A44" s="16"/>
      <c r="B44" s="28" t="s">
        <v>69</v>
      </c>
      <c r="C44" s="25"/>
      <c r="D44" s="25"/>
      <c r="E44" s="25"/>
      <c r="F44" s="25"/>
      <c r="G44" s="26"/>
      <c r="H44" s="27"/>
    </row>
    <row r="45" spans="1:8" x14ac:dyDescent="0.3">
      <c r="A45" s="16"/>
      <c r="B45" s="42" t="s">
        <v>280</v>
      </c>
      <c r="C45" s="25"/>
      <c r="D45" s="25"/>
      <c r="E45" s="25"/>
      <c r="F45" s="25"/>
      <c r="G45" s="26"/>
      <c r="H45" s="27"/>
    </row>
    <row r="46" spans="1:8" x14ac:dyDescent="0.3">
      <c r="A46" s="16"/>
      <c r="B46" s="28"/>
      <c r="C46" s="25"/>
      <c r="D46" s="25"/>
      <c r="E46" s="25"/>
      <c r="F46" s="25"/>
      <c r="G46" s="26"/>
      <c r="H46" s="27"/>
    </row>
    <row r="47" spans="1:8" x14ac:dyDescent="0.3">
      <c r="A47" s="16"/>
      <c r="B47" s="40" t="s">
        <v>71</v>
      </c>
      <c r="C47" s="25"/>
      <c r="D47" s="25"/>
      <c r="E47" s="25"/>
      <c r="F47" s="25"/>
      <c r="G47" s="102">
        <v>0</v>
      </c>
      <c r="H47" s="27">
        <f>G47</f>
        <v>0</v>
      </c>
    </row>
    <row r="48" spans="1:8" x14ac:dyDescent="0.3">
      <c r="A48" s="16"/>
      <c r="B48" s="28" t="s">
        <v>72</v>
      </c>
      <c r="C48" s="25"/>
      <c r="D48" s="25"/>
      <c r="E48" s="25"/>
      <c r="F48" s="25"/>
      <c r="G48" s="26"/>
      <c r="H48" s="27"/>
    </row>
    <row r="49" spans="1:8" x14ac:dyDescent="0.3">
      <c r="A49" s="16"/>
      <c r="B49" s="28" t="s">
        <v>73</v>
      </c>
      <c r="C49" s="25"/>
      <c r="D49" s="25"/>
      <c r="E49" s="25"/>
      <c r="F49" s="25"/>
      <c r="G49" s="26"/>
      <c r="H49" s="27"/>
    </row>
    <row r="50" spans="1:8" x14ac:dyDescent="0.3">
      <c r="A50" s="16"/>
      <c r="B50" s="28" t="s">
        <v>74</v>
      </c>
      <c r="C50" s="25"/>
      <c r="D50" s="25"/>
      <c r="E50" s="25"/>
      <c r="F50" s="25"/>
      <c r="G50" s="26"/>
      <c r="H50" s="27"/>
    </row>
    <row r="51" spans="1:8" x14ac:dyDescent="0.3">
      <c r="A51" s="16"/>
      <c r="B51" s="28"/>
      <c r="C51" s="25"/>
      <c r="D51" s="25"/>
      <c r="E51" s="25"/>
      <c r="F51" s="25"/>
      <c r="G51" s="26"/>
      <c r="H51" s="27"/>
    </row>
    <row r="52" spans="1:8" x14ac:dyDescent="0.3">
      <c r="A52" s="16"/>
      <c r="B52" s="28" t="s">
        <v>281</v>
      </c>
      <c r="C52" s="25"/>
      <c r="D52" s="25"/>
      <c r="E52" s="25"/>
      <c r="F52" s="25"/>
      <c r="G52" s="26"/>
      <c r="H52" s="27"/>
    </row>
    <row r="53" spans="1:8" x14ac:dyDescent="0.3">
      <c r="A53" s="16"/>
      <c r="B53" s="28"/>
      <c r="C53" s="25"/>
      <c r="D53" s="25"/>
      <c r="E53" s="25"/>
      <c r="F53" s="25"/>
      <c r="G53" s="26"/>
      <c r="H53" s="27"/>
    </row>
    <row r="54" spans="1:8" x14ac:dyDescent="0.3">
      <c r="A54" s="16"/>
      <c r="B54" s="31" t="s">
        <v>96</v>
      </c>
      <c r="C54" s="32"/>
      <c r="D54" s="33"/>
      <c r="E54" s="32"/>
      <c r="F54" s="32"/>
      <c r="G54" s="34"/>
      <c r="H54" s="35">
        <f>SUM(H7:H53)</f>
        <v>0</v>
      </c>
    </row>
    <row r="55" spans="1:8" x14ac:dyDescent="0.3">
      <c r="A55" s="16"/>
      <c r="B55" s="30"/>
      <c r="C55" s="18"/>
      <c r="D55" s="18"/>
      <c r="E55" s="18"/>
      <c r="F55" s="18"/>
      <c r="G55" s="19"/>
      <c r="H55" s="20"/>
    </row>
    <row r="56" spans="1:8" x14ac:dyDescent="0.3">
      <c r="A56" s="16"/>
      <c r="B56" s="21" t="s">
        <v>21</v>
      </c>
      <c r="C56" s="25"/>
      <c r="D56" s="25"/>
      <c r="E56" s="25"/>
      <c r="F56" s="25"/>
      <c r="G56" s="26"/>
      <c r="H56" s="27"/>
    </row>
    <row r="57" spans="1:8" x14ac:dyDescent="0.3">
      <c r="A57" s="16"/>
      <c r="B57" s="30" t="s">
        <v>292</v>
      </c>
      <c r="C57" s="25"/>
      <c r="D57" s="25"/>
      <c r="E57" s="25"/>
      <c r="F57" s="18" t="s">
        <v>23</v>
      </c>
      <c r="G57" s="102">
        <v>0</v>
      </c>
      <c r="H57" s="27">
        <f>E57*G57</f>
        <v>0</v>
      </c>
    </row>
    <row r="58" spans="1:8" x14ac:dyDescent="0.3">
      <c r="A58" s="16"/>
      <c r="B58" s="30" t="s">
        <v>24</v>
      </c>
      <c r="C58" s="25"/>
      <c r="D58" s="25"/>
      <c r="E58" s="25"/>
      <c r="F58" s="18" t="s">
        <v>23</v>
      </c>
      <c r="G58" s="102">
        <v>0</v>
      </c>
      <c r="H58" s="27">
        <f>E58*G58</f>
        <v>0</v>
      </c>
    </row>
    <row r="59" spans="1:8" x14ac:dyDescent="0.3">
      <c r="A59" s="16"/>
      <c r="B59" s="31" t="s">
        <v>97</v>
      </c>
      <c r="C59" s="32"/>
      <c r="D59" s="33"/>
      <c r="E59" s="32"/>
      <c r="F59" s="32"/>
      <c r="G59" s="34"/>
      <c r="H59" s="35">
        <f>SUM(H57:H58)</f>
        <v>0</v>
      </c>
    </row>
    <row r="60" spans="1:8" x14ac:dyDescent="0.3">
      <c r="A60" s="16"/>
      <c r="B60" s="30"/>
      <c r="C60" s="18"/>
      <c r="D60" s="18"/>
      <c r="E60" s="18"/>
      <c r="F60" s="18"/>
      <c r="G60" s="19"/>
      <c r="H60" s="20"/>
    </row>
    <row r="61" spans="1:8" x14ac:dyDescent="0.3">
      <c r="A61" s="16"/>
      <c r="B61" s="36" t="s">
        <v>202</v>
      </c>
      <c r="C61" s="37"/>
      <c r="D61" s="37"/>
      <c r="E61" s="38"/>
      <c r="F61" s="38"/>
      <c r="G61" s="39"/>
      <c r="H61" s="95">
        <f>H54+H59</f>
        <v>0</v>
      </c>
    </row>
  </sheetData>
  <mergeCells count="1">
    <mergeCell ref="C1:H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50419-9755-4BE5-958B-06DCD40AD37F}">
  <dimension ref="A1:I16"/>
  <sheetViews>
    <sheetView workbookViewId="0">
      <selection activeCell="B20" sqref="B20"/>
    </sheetView>
  </sheetViews>
  <sheetFormatPr baseColWidth="10" defaultRowHeight="14.4" x14ac:dyDescent="0.3"/>
  <cols>
    <col min="2" max="2" width="98.44140625" bestFit="1" customWidth="1"/>
  </cols>
  <sheetData>
    <row r="1" spans="1:9" ht="78.75" customHeight="1" x14ac:dyDescent="0.3">
      <c r="A1" s="3"/>
      <c r="B1" s="4" t="s">
        <v>37</v>
      </c>
      <c r="C1" s="109"/>
      <c r="D1" s="110"/>
      <c r="E1" s="110"/>
      <c r="F1" s="110"/>
      <c r="G1" s="110"/>
      <c r="H1" s="110"/>
    </row>
    <row r="2" spans="1:9" ht="30" customHeight="1" x14ac:dyDescent="0.3">
      <c r="A2" s="3"/>
      <c r="B2" s="5" t="s">
        <v>12</v>
      </c>
      <c r="C2" s="109"/>
      <c r="D2" s="110"/>
      <c r="E2" s="110"/>
      <c r="F2" s="110"/>
      <c r="G2" s="110"/>
      <c r="H2" s="110"/>
    </row>
    <row r="3" spans="1:9" ht="15" thickBot="1" x14ac:dyDescent="0.35">
      <c r="A3" s="3" t="s">
        <v>13</v>
      </c>
      <c r="B3" s="6" t="s">
        <v>86</v>
      </c>
      <c r="C3" s="109"/>
      <c r="D3" s="110"/>
      <c r="E3" s="110"/>
      <c r="F3" s="110"/>
      <c r="G3" s="110"/>
      <c r="H3" s="110"/>
    </row>
    <row r="4" spans="1:9" ht="27.6" x14ac:dyDescent="0.3">
      <c r="A4" s="8"/>
      <c r="B4" s="9"/>
      <c r="C4" s="10" t="s">
        <v>14</v>
      </c>
      <c r="D4" s="10" t="s">
        <v>15</v>
      </c>
      <c r="E4" s="10" t="s">
        <v>16</v>
      </c>
      <c r="F4" s="10" t="s">
        <v>17</v>
      </c>
      <c r="G4" s="10" t="s">
        <v>79</v>
      </c>
      <c r="H4" s="11" t="s">
        <v>80</v>
      </c>
    </row>
    <row r="5" spans="1:9" x14ac:dyDescent="0.3">
      <c r="A5" s="12"/>
      <c r="B5" s="13" t="s">
        <v>210</v>
      </c>
      <c r="C5" s="14"/>
      <c r="D5" s="14"/>
      <c r="E5" s="66">
        <v>5</v>
      </c>
      <c r="F5" s="14"/>
      <c r="G5" s="14"/>
      <c r="H5" s="15"/>
    </row>
    <row r="6" spans="1:9" x14ac:dyDescent="0.3">
      <c r="A6" s="16"/>
      <c r="B6" s="21" t="s">
        <v>18</v>
      </c>
      <c r="C6" s="89"/>
      <c r="D6" s="89"/>
      <c r="E6" s="89"/>
      <c r="F6" s="89"/>
      <c r="G6" s="89"/>
      <c r="H6" s="90"/>
      <c r="I6" s="77"/>
    </row>
    <row r="7" spans="1:9" x14ac:dyDescent="0.3">
      <c r="A7" s="16"/>
      <c r="B7" s="30" t="s">
        <v>282</v>
      </c>
      <c r="C7" s="78"/>
      <c r="D7" s="78"/>
      <c r="E7" s="78"/>
      <c r="F7" s="78"/>
      <c r="G7" s="79"/>
      <c r="H7" s="80"/>
      <c r="I7" s="77"/>
    </row>
    <row r="8" spans="1:9" x14ac:dyDescent="0.3">
      <c r="A8" s="16"/>
      <c r="B8" s="31" t="s">
        <v>205</v>
      </c>
      <c r="C8" s="82"/>
      <c r="D8" s="83"/>
      <c r="E8" s="82"/>
      <c r="F8" s="82"/>
      <c r="G8" s="102">
        <v>0</v>
      </c>
      <c r="H8" s="35">
        <v>0</v>
      </c>
      <c r="I8" s="77"/>
    </row>
    <row r="9" spans="1:9" x14ac:dyDescent="0.3">
      <c r="A9" s="16"/>
      <c r="B9" s="47"/>
      <c r="C9" s="86"/>
      <c r="D9" s="86"/>
      <c r="E9" s="86"/>
      <c r="F9" s="86"/>
      <c r="G9" s="87"/>
      <c r="H9" s="88"/>
      <c r="I9" s="77"/>
    </row>
    <row r="10" spans="1:9" x14ac:dyDescent="0.3">
      <c r="A10" s="16"/>
      <c r="B10" s="21" t="s">
        <v>21</v>
      </c>
      <c r="C10" s="78"/>
      <c r="D10" s="78"/>
      <c r="E10" s="78"/>
      <c r="F10" s="78"/>
      <c r="G10" s="79"/>
      <c r="H10" s="80"/>
      <c r="I10" s="77"/>
    </row>
    <row r="11" spans="1:9" x14ac:dyDescent="0.3">
      <c r="A11" s="16"/>
      <c r="B11" s="30" t="s">
        <v>292</v>
      </c>
      <c r="C11" s="78"/>
      <c r="D11" s="78"/>
      <c r="E11" s="78"/>
      <c r="F11" s="18" t="s">
        <v>23</v>
      </c>
      <c r="G11" s="102">
        <v>0</v>
      </c>
      <c r="H11" s="27">
        <f>E11*G11</f>
        <v>0</v>
      </c>
      <c r="I11" s="77"/>
    </row>
    <row r="12" spans="1:9" x14ac:dyDescent="0.3">
      <c r="A12" s="16"/>
      <c r="B12" s="30" t="s">
        <v>24</v>
      </c>
      <c r="C12" s="78"/>
      <c r="D12" s="78"/>
      <c r="E12" s="78"/>
      <c r="F12" s="18" t="s">
        <v>23</v>
      </c>
      <c r="G12" s="102">
        <v>0</v>
      </c>
      <c r="H12" s="27">
        <f>E12*G12</f>
        <v>0</v>
      </c>
      <c r="I12" s="77"/>
    </row>
    <row r="13" spans="1:9" x14ac:dyDescent="0.3">
      <c r="A13" s="16"/>
      <c r="B13" s="31" t="s">
        <v>204</v>
      </c>
      <c r="C13" s="82"/>
      <c r="D13" s="83"/>
      <c r="E13" s="82"/>
      <c r="F13" s="82"/>
      <c r="G13" s="84"/>
      <c r="H13" s="35">
        <f>SUM(H11:H12)</f>
        <v>0</v>
      </c>
      <c r="I13" s="77"/>
    </row>
    <row r="14" spans="1:9" x14ac:dyDescent="0.3">
      <c r="A14" s="16"/>
      <c r="B14" s="81"/>
      <c r="C14" s="82"/>
      <c r="D14" s="83"/>
      <c r="E14" s="82"/>
      <c r="F14" s="82"/>
      <c r="G14" s="84"/>
      <c r="H14" s="85"/>
      <c r="I14" s="77"/>
    </row>
    <row r="15" spans="1:9" x14ac:dyDescent="0.3">
      <c r="A15" s="16"/>
      <c r="B15" s="65" t="s">
        <v>203</v>
      </c>
      <c r="C15" s="86"/>
      <c r="D15" s="86"/>
      <c r="E15" s="86"/>
      <c r="F15" s="86"/>
      <c r="G15" s="87"/>
      <c r="H15" s="20">
        <f>H8+H13</f>
        <v>0</v>
      </c>
      <c r="I15" s="77"/>
    </row>
    <row r="16" spans="1:9" x14ac:dyDescent="0.3">
      <c r="A16" s="16"/>
      <c r="B16" s="36" t="s">
        <v>206</v>
      </c>
      <c r="C16" s="91"/>
      <c r="D16" s="91"/>
      <c r="E16" s="91"/>
      <c r="F16" s="92"/>
      <c r="G16" s="93"/>
      <c r="H16" s="95">
        <f>E5*H15</f>
        <v>0</v>
      </c>
      <c r="I16" s="77"/>
    </row>
  </sheetData>
  <mergeCells count="1">
    <mergeCell ref="C1:H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F34A7-5B47-4BC0-8CCA-9CB5680EFFC5}">
  <sheetPr>
    <tabColor theme="9"/>
  </sheetPr>
  <dimension ref="A1:E23"/>
  <sheetViews>
    <sheetView topLeftCell="A5" zoomScaleNormal="100" workbookViewId="0">
      <selection activeCell="B18" sqref="B18"/>
    </sheetView>
  </sheetViews>
  <sheetFormatPr baseColWidth="10" defaultRowHeight="14.4" x14ac:dyDescent="0.3"/>
  <cols>
    <col min="1" max="1" width="74.44140625" customWidth="1"/>
    <col min="2" max="2" width="17.5546875" customWidth="1"/>
  </cols>
  <sheetData>
    <row r="1" spans="1:5" ht="51" customHeight="1" x14ac:dyDescent="0.3">
      <c r="A1" s="111" t="s">
        <v>10</v>
      </c>
      <c r="B1" s="112"/>
      <c r="C1" s="64"/>
      <c r="D1" s="64"/>
      <c r="E1" s="64"/>
    </row>
    <row r="2" spans="1:5" ht="23.25" customHeight="1" x14ac:dyDescent="0.3">
      <c r="A2" s="48"/>
      <c r="B2" s="49"/>
      <c r="C2" s="49"/>
      <c r="D2" s="49"/>
      <c r="E2" s="49"/>
    </row>
    <row r="3" spans="1:5" ht="38.25" customHeight="1" x14ac:dyDescent="0.3">
      <c r="A3" s="50"/>
      <c r="B3" s="99" t="s">
        <v>3</v>
      </c>
      <c r="C3" s="51"/>
      <c r="D3" s="51"/>
      <c r="E3" s="51"/>
    </row>
    <row r="4" spans="1:5" x14ac:dyDescent="0.3">
      <c r="A4" s="50" t="s">
        <v>207</v>
      </c>
      <c r="B4" s="54">
        <f>'Salles 40p hors R+3'!H32</f>
        <v>0</v>
      </c>
      <c r="C4" s="113" t="s">
        <v>283</v>
      </c>
      <c r="D4" s="51"/>
      <c r="E4" s="51"/>
    </row>
    <row r="5" spans="1:5" x14ac:dyDescent="0.3">
      <c r="A5" s="50" t="s">
        <v>208</v>
      </c>
      <c r="B5" s="54">
        <f>'Salles 40p R+3'!H36</f>
        <v>0</v>
      </c>
      <c r="C5" s="113"/>
      <c r="D5" s="51"/>
      <c r="E5" s="51"/>
    </row>
    <row r="6" spans="1:5" x14ac:dyDescent="0.3">
      <c r="A6" s="50" t="s">
        <v>209</v>
      </c>
      <c r="B6" s="54">
        <f>'Salles 60p'!H33</f>
        <v>0</v>
      </c>
      <c r="C6" s="113"/>
      <c r="D6" s="51"/>
      <c r="E6" s="51"/>
    </row>
    <row r="7" spans="1:5" x14ac:dyDescent="0.3">
      <c r="A7" s="50" t="s">
        <v>75</v>
      </c>
      <c r="B7" s="54">
        <f>'Salles de réunion'!H33</f>
        <v>0</v>
      </c>
      <c r="C7" s="113"/>
      <c r="D7" s="51"/>
      <c r="E7" s="51"/>
    </row>
    <row r="8" spans="1:5" x14ac:dyDescent="0.3">
      <c r="A8" s="50" t="s">
        <v>197</v>
      </c>
      <c r="B8" s="54">
        <f>'Box de réunion'!H33</f>
        <v>0</v>
      </c>
      <c r="C8" s="113"/>
      <c r="D8" s="51"/>
      <c r="E8" s="51"/>
    </row>
    <row r="9" spans="1:5" x14ac:dyDescent="0.3">
      <c r="A9" s="50" t="s">
        <v>76</v>
      </c>
      <c r="B9" s="54">
        <f>'Salles de travail'!H25</f>
        <v>0</v>
      </c>
      <c r="C9" s="113"/>
      <c r="D9" s="51"/>
      <c r="E9" s="51"/>
    </row>
    <row r="10" spans="1:5" x14ac:dyDescent="0.3">
      <c r="A10" s="50" t="s">
        <v>77</v>
      </c>
      <c r="B10" s="54">
        <f>Auditorium!H61</f>
        <v>0</v>
      </c>
      <c r="C10" s="113"/>
      <c r="D10" s="51"/>
      <c r="E10" s="51"/>
    </row>
    <row r="11" spans="1:5" x14ac:dyDescent="0.3">
      <c r="A11" s="50" t="s">
        <v>210</v>
      </c>
      <c r="B11" s="54">
        <f>'Locaux réseau audiovisuel'!H16</f>
        <v>0</v>
      </c>
      <c r="C11" s="113"/>
      <c r="D11" s="51"/>
      <c r="E11" s="51"/>
    </row>
    <row r="12" spans="1:5" ht="36" customHeight="1" x14ac:dyDescent="0.3">
      <c r="A12" s="57" t="s">
        <v>78</v>
      </c>
      <c r="B12" s="98">
        <f>SUM(B4:B11)</f>
        <v>0</v>
      </c>
      <c r="C12" s="51"/>
      <c r="D12" s="51"/>
      <c r="E12" s="51"/>
    </row>
    <row r="13" spans="1:5" ht="15" customHeight="1" x14ac:dyDescent="0.3">
      <c r="A13" s="63"/>
      <c r="B13" s="63"/>
      <c r="C13" s="51"/>
      <c r="D13" s="51"/>
      <c r="E13" s="51"/>
    </row>
    <row r="14" spans="1:5" ht="34.5" customHeight="1" x14ac:dyDescent="0.3">
      <c r="A14" s="52"/>
      <c r="B14" s="97" t="s">
        <v>83</v>
      </c>
      <c r="C14" s="51"/>
      <c r="D14" s="51"/>
      <c r="E14" s="51"/>
    </row>
    <row r="15" spans="1:5" ht="96.6" x14ac:dyDescent="0.3">
      <c r="A15" s="53" t="s">
        <v>99</v>
      </c>
      <c r="B15" s="100"/>
      <c r="C15" s="51"/>
      <c r="D15" s="51"/>
      <c r="E15" s="51"/>
    </row>
    <row r="16" spans="1:5" x14ac:dyDescent="0.3">
      <c r="A16" s="61"/>
      <c r="B16" s="61"/>
      <c r="C16" s="51"/>
      <c r="D16" s="51"/>
      <c r="E16" s="51"/>
    </row>
    <row r="17" spans="1:5" ht="36" customHeight="1" x14ac:dyDescent="0.3">
      <c r="A17" s="61"/>
      <c r="B17" s="97" t="s">
        <v>285</v>
      </c>
      <c r="C17" s="51"/>
      <c r="D17" s="51"/>
      <c r="E17" s="51"/>
    </row>
    <row r="18" spans="1:5" ht="23.25" customHeight="1" x14ac:dyDescent="0.3">
      <c r="A18" s="53" t="s">
        <v>82</v>
      </c>
      <c r="B18" s="53"/>
      <c r="C18" s="51"/>
      <c r="D18" s="51"/>
      <c r="E18" s="51"/>
    </row>
    <row r="19" spans="1:5" ht="27.6" x14ac:dyDescent="0.3">
      <c r="A19" s="62" t="s">
        <v>84</v>
      </c>
      <c r="B19" s="61"/>
      <c r="C19" s="51"/>
      <c r="D19" s="51"/>
      <c r="E19" s="51"/>
    </row>
    <row r="20" spans="1:5" x14ac:dyDescent="0.3">
      <c r="A20" s="61"/>
      <c r="B20" s="61"/>
      <c r="C20" s="51"/>
      <c r="D20" s="51"/>
      <c r="E20" s="51"/>
    </row>
    <row r="21" spans="1:5" ht="27.6" x14ac:dyDescent="0.3">
      <c r="A21" s="61"/>
      <c r="B21" s="97" t="s">
        <v>286</v>
      </c>
    </row>
    <row r="22" spans="1:5" ht="26.25" customHeight="1" x14ac:dyDescent="0.3">
      <c r="A22" s="53" t="s">
        <v>82</v>
      </c>
      <c r="B22" s="53"/>
    </row>
    <row r="23" spans="1:5" ht="27.6" x14ac:dyDescent="0.3">
      <c r="A23" s="62" t="s">
        <v>84</v>
      </c>
      <c r="B23" s="61"/>
    </row>
  </sheetData>
  <mergeCells count="2">
    <mergeCell ref="A1:B1"/>
    <mergeCell ref="C4:C1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4</vt:i4>
      </vt:variant>
    </vt:vector>
  </HeadingPairs>
  <TitlesOfParts>
    <vt:vector size="16" baseType="lpstr">
      <vt:lpstr>Salles 40p hors R+3</vt:lpstr>
      <vt:lpstr>Salles 40p R+3</vt:lpstr>
      <vt:lpstr>Salles 60p</vt:lpstr>
      <vt:lpstr>Salles de réunion</vt:lpstr>
      <vt:lpstr>Salles de travail</vt:lpstr>
      <vt:lpstr>Box de réunion</vt:lpstr>
      <vt:lpstr>Auditorium</vt:lpstr>
      <vt:lpstr>Locaux réseau audiovisuel</vt:lpstr>
      <vt:lpstr>DPGF prestations FORFAITAIRES</vt:lpstr>
      <vt:lpstr>Renfort humain ponctuel </vt:lpstr>
      <vt:lpstr>BPU Fourniture matériel</vt:lpstr>
      <vt:lpstr>DQE prestations PONCTUELLES</vt:lpstr>
      <vt:lpstr>'Box de réunion'!_Hlk199843609</vt:lpstr>
      <vt:lpstr>'Salles 60p'!_Hlk199843609</vt:lpstr>
      <vt:lpstr>'Salles de réunion'!_Hlk199843609</vt:lpstr>
      <vt:lpstr>'Salles de travail'!_Hlk199843609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Capelas De Sousa</dc:creator>
  <cp:lastModifiedBy>Emilie Lheritier</cp:lastModifiedBy>
  <cp:lastPrinted>2024-07-11T08:13:30Z</cp:lastPrinted>
  <dcterms:created xsi:type="dcterms:W3CDTF">2024-07-10T06:42:16Z</dcterms:created>
  <dcterms:modified xsi:type="dcterms:W3CDTF">2025-11-28T13:16:21Z</dcterms:modified>
</cp:coreProperties>
</file>